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3"/>
  </bookViews>
  <sheets>
    <sheet name="transferuri curente" sheetId="6" r:id="rId1"/>
    <sheet name="personal " sheetId="5" r:id="rId2"/>
    <sheet name="materiale" sheetId="2" r:id="rId3"/>
    <sheet name="investitii" sheetId="4" r:id="rId4"/>
  </sheets>
  <calcPr calcId="145621"/>
</workbook>
</file>

<file path=xl/calcChain.xml><?xml version="1.0" encoding="utf-8"?>
<calcChain xmlns="http://schemas.openxmlformats.org/spreadsheetml/2006/main">
  <c r="F130" i="2" l="1"/>
  <c r="D67" i="5"/>
  <c r="E68" i="5" s="1"/>
  <c r="D52" i="5"/>
  <c r="E53" i="5" s="1"/>
  <c r="D49" i="5"/>
  <c r="D28" i="5" l="1"/>
  <c r="E29" i="5" s="1"/>
  <c r="D37" i="5" l="1"/>
  <c r="D44" i="5"/>
  <c r="E50" i="5"/>
  <c r="D64" i="5"/>
  <c r="D89" i="5"/>
  <c r="E90" i="5" s="1"/>
  <c r="E11" i="4"/>
  <c r="F9" i="6" l="1"/>
  <c r="D59" i="5" l="1"/>
  <c r="E60" i="5" s="1"/>
  <c r="E37" i="5" l="1"/>
  <c r="D83" i="5" l="1"/>
  <c r="E84" i="5" s="1"/>
  <c r="D79" i="5"/>
  <c r="E80" i="5" s="1"/>
  <c r="D75" i="5"/>
  <c r="E76" i="5" s="1"/>
  <c r="D71" i="5"/>
  <c r="E72" i="5" s="1"/>
  <c r="E65" i="5"/>
  <c r="E45" i="5"/>
  <c r="E91" i="5" l="1"/>
</calcChain>
</file>

<file path=xl/sharedStrings.xml><?xml version="1.0" encoding="utf-8"?>
<sst xmlns="http://schemas.openxmlformats.org/spreadsheetml/2006/main" count="755" uniqueCount="244">
  <si>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</si>
  <si>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</si>
  <si>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</si>
  <si>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</si>
  <si>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</si>
  <si>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</si>
  <si>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</si>
  <si>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</si>
  <si>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</si>
  <si>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</si>
  <si>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</si>
  <si>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</si>
  <si>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</si>
  <si>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</si>
  <si>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</si>
  <si>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</si>
  <si>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</si>
  <si>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</si>
  <si>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</si>
  <si>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</si>
  <si>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</si>
  <si>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</si>
  <si>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</si>
  <si>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</si>
  <si>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</si>
  <si>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</si>
  <si>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</si>
  <si>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</si>
  <si>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</si>
  <si>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</si>
  <si>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</si>
  <si>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</si>
  <si>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</si>
  <si>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</si>
  <si>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</si>
  <si>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</si>
  <si>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</si>
  <si>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</si>
  <si>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</si>
  <si>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</si>
  <si>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</si>
  <si>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ASCENSORUL SA</t>
  </si>
  <si>
    <t>ENEL ENERGIE MUNTENIA SA</t>
  </si>
  <si>
    <t>XEROX ROMANIA SA</t>
  </si>
  <si>
    <t>CLEAN PREST ACTIV SRL</t>
  </si>
  <si>
    <t>LA FANTANA SRL</t>
  </si>
  <si>
    <t>MAE</t>
  </si>
  <si>
    <t>CRISTALSOFT SRL</t>
  </si>
  <si>
    <t>OMNI TECH SRL</t>
  </si>
  <si>
    <t>UPC ROMANIA SRL</t>
  </si>
  <si>
    <t>STS</t>
  </si>
  <si>
    <t>MIDA SOFT BUSINESS SRL</t>
  </si>
  <si>
    <t>SQUARE PARKING SRL</t>
  </si>
  <si>
    <t>Total 10.02.01</t>
  </si>
  <si>
    <t>Subtotal 10.02.01</t>
  </si>
  <si>
    <t>10.02.01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</si>
  <si>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</si>
  <si>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</si>
  <si>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</si>
  <si>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</si>
  <si>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</si>
  <si>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</si>
  <si>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BUGETUL DE STAT</t>
  </si>
  <si>
    <t>EXPLICATII</t>
  </si>
  <si>
    <t>POPRIRE SALARIU</t>
  </si>
  <si>
    <t>CONTRIBUTII ANGAJAT LA BFS</t>
  </si>
  <si>
    <t>CV SENTINTE</t>
  </si>
  <si>
    <t>CONTRIBUTII DE ASIG SOC DATORATE DE ANGAJATOR</t>
  </si>
  <si>
    <t>CONTRIBUTII ADE ASIG DE SOMAJ DATORATE DE ANGAJATOR</t>
  </si>
  <si>
    <t>CONTRIBUTII ADE ASIG DE SANATATE DATORATE DE ANGAJATOR</t>
  </si>
  <si>
    <t>CONTRIBUTII ADE ASIG ACCDIDENTE SI BOLI DATORATE DE ANGAJATOR</t>
  </si>
  <si>
    <t>ALIM CONT SALARII</t>
  </si>
  <si>
    <t>CV TICHETE DE MASA</t>
  </si>
  <si>
    <t>IMPOZIT SALARIU</t>
  </si>
  <si>
    <t>COTIZATII SINDICAT</t>
  </si>
  <si>
    <t>GARANTII MATERIALE</t>
  </si>
  <si>
    <t>REINTREGIRE CONT</t>
  </si>
  <si>
    <t>EDENRED ROMANIA SRL</t>
  </si>
  <si>
    <t>EVIDENT GROUP SRL</t>
  </si>
  <si>
    <t>CLIMA SOLUTION PROVIDER SRL</t>
  </si>
  <si>
    <t>APARAT AER CONDITIONAT</t>
  </si>
  <si>
    <t>ROMSERVICE TELECOMUNICATII SRL</t>
  </si>
  <si>
    <t>CVA APARAT TELEFONIC GIGASET</t>
  </si>
  <si>
    <t>Total plati septembrie</t>
  </si>
  <si>
    <t>CVA EXPEDIERE DOCUMENTE</t>
  </si>
  <si>
    <t>ROSAL GRUP SRL</t>
  </si>
  <si>
    <t>ENGIE ROMANIA SA</t>
  </si>
  <si>
    <t>PROMOTIONAL INTERSERVICE SRL</t>
  </si>
  <si>
    <t>WECO TMC SRL</t>
  </si>
  <si>
    <t>OLIMPIC INTERNATIONAL TURISM SRL</t>
  </si>
  <si>
    <t>EXIMTUR SRL</t>
  </si>
  <si>
    <t>MBM SOFTWARE PARTNERS SRL</t>
  </si>
  <si>
    <t>BTM DIVIZIA DE SECURITATE SRL</t>
  </si>
  <si>
    <t>TERMOTEMP SERVICE SRL</t>
  </si>
  <si>
    <t xml:space="preserve">CAP 55 02 01 "CONTRIBUTII SI COTIZATII LA ORGANISMELE INTERNATIONALE" </t>
  </si>
  <si>
    <t>DEPUNERE NUMERAR</t>
  </si>
  <si>
    <t>TRANSFERURI CURENTE IN STRAINATATE</t>
  </si>
  <si>
    <t>perioada: 01-31 octombrie 2017</t>
  </si>
  <si>
    <t>01-31 octombrie 2017</t>
  </si>
  <si>
    <t>02.10.2017</t>
  </si>
  <si>
    <t>03.10.2017</t>
  </si>
  <si>
    <t>DANTE INTERNATIONAL SA</t>
  </si>
  <si>
    <t>CVA TABLETA LENOVO</t>
  </si>
  <si>
    <t>ALTEX ROMANIA SRL</t>
  </si>
  <si>
    <t>CVA REPORTOFON DIGITAL</t>
  </si>
  <si>
    <t>11.10.2017</t>
  </si>
  <si>
    <t>12.10.2017</t>
  </si>
  <si>
    <t>CVA TELEFON SAMSUNG</t>
  </si>
  <si>
    <t>18.10.2017</t>
  </si>
  <si>
    <t>MARKETING CONCEPT SRL</t>
  </si>
  <si>
    <t>SOF SERVICE SRL</t>
  </si>
  <si>
    <t>CVA DISTRUGATOR DOCUMENTE</t>
  </si>
  <si>
    <t>CVA TROLER PILOT NEGRU</t>
  </si>
  <si>
    <t>25.10.2017</t>
  </si>
  <si>
    <t>CVA REPORTOFON CU CASTI</t>
  </si>
  <si>
    <t>CVA ASIGURARI DE SANATATE</t>
  </si>
  <si>
    <t>CVA BILETE DE AVION</t>
  </si>
  <si>
    <t>05.10.2017</t>
  </si>
  <si>
    <t>CVA SERVICII MEDICALE</t>
  </si>
  <si>
    <t>13.10.2017</t>
  </si>
  <si>
    <t>17.10.2017</t>
  </si>
  <si>
    <t>20.10.2017</t>
  </si>
  <si>
    <t>30.10.2017</t>
  </si>
  <si>
    <t>31.10.2017</t>
  </si>
  <si>
    <t>04.10.2017</t>
  </si>
  <si>
    <t>CTCE PIATRA NEAMT SA</t>
  </si>
  <si>
    <t>ACTUALIZARE LEGIS SEPT 2017</t>
  </si>
  <si>
    <t>MEDA CONSULT SRL</t>
  </si>
  <si>
    <t>CVA CARTUS TONNER</t>
  </si>
  <si>
    <t>CVA HDD EXTERN</t>
  </si>
  <si>
    <t>06.10.2017</t>
  </si>
  <si>
    <t>CVA SV MENTENANTA SEPT 2017</t>
  </si>
  <si>
    <t>CVA PRESTARI SV SEPT 2017</t>
  </si>
  <si>
    <t>09.10.2017</t>
  </si>
  <si>
    <t>CVA WASTE TONNER BOX</t>
  </si>
  <si>
    <t>CVA SERVICII MENTENANTA REGISTR MARCI</t>
  </si>
  <si>
    <t>CVA PRESTARI SERVICII SEPT 2017</t>
  </si>
  <si>
    <t xml:space="preserve">RA RASIROM </t>
  </si>
  <si>
    <t>CVA VERIFICARE SISTEM COMPLEX DE SECURITATE</t>
  </si>
  <si>
    <t>ITG ONLINE SRL</t>
  </si>
  <si>
    <t>CVA TASTATURA LOGITECH</t>
  </si>
  <si>
    <t>RA RASIROM</t>
  </si>
  <si>
    <t>CVA VERIFICARE SISTEM DE SECURITATE</t>
  </si>
  <si>
    <t>31.10.2014</t>
  </si>
  <si>
    <t>CVA UNITATE DE IMAGINE LEXMARK</t>
  </si>
  <si>
    <t>CVA PRESTARII SV SEPT 2017</t>
  </si>
  <si>
    <t>UNIV ROMANO-AMERICANA</t>
  </si>
  <si>
    <t>CVA SERVICII SONORIZARE</t>
  </si>
  <si>
    <t>RIDICAT NUMERAR</t>
  </si>
  <si>
    <t>CVA SERVICII DE CURATENIE SEPT 2017</t>
  </si>
  <si>
    <t>CVA AB 2017</t>
  </si>
  <si>
    <t>CVA SERVICII PAZA SEPT 2017</t>
  </si>
  <si>
    <t>BEIA CONSULT INTERNATIONAL SRL</t>
  </si>
  <si>
    <t>CVA ASISTENTA TEHNICA SEPT 2017</t>
  </si>
  <si>
    <t>CONFORT NETWORK ELECTRIC SRL</t>
  </si>
  <si>
    <t>CVA LUCRARI INSTALATII ELECTRICE</t>
  </si>
  <si>
    <t>CVA BLANCHETA PASAPORT SERVICIU</t>
  </si>
  <si>
    <t>16.10.2017</t>
  </si>
  <si>
    <t>TREI D PLUS SRL</t>
  </si>
  <si>
    <t>CVA SV DEZINSECTIE SI DERATIZARE</t>
  </si>
  <si>
    <t>23.10.2017</t>
  </si>
  <si>
    <t>PRAMAC GENERATORS SRL</t>
  </si>
  <si>
    <t>PRESTARI SV INTRETINERE GENERATOR</t>
  </si>
  <si>
    <t>26.10.2017</t>
  </si>
  <si>
    <t>CVA CONTRACT SEPT 2017</t>
  </si>
  <si>
    <t>PRAGMA COMPUTERS SRL</t>
  </si>
  <si>
    <t>CVA REINNOIRE LICENTE ANTIVIRUS</t>
  </si>
  <si>
    <t>PRINTOPIA SRL</t>
  </si>
  <si>
    <t>CVA LICENTE ANTIVIRUS EMAIL</t>
  </si>
  <si>
    <t>AFI</t>
  </si>
  <si>
    <t>CVA FOLOSINTA SPATIU</t>
  </si>
  <si>
    <t>AB LUNAR OCT.2017</t>
  </si>
  <si>
    <t>AB LUNAR IULIE.2017</t>
  </si>
  <si>
    <t>27.10.2017</t>
  </si>
  <si>
    <t>EXPERT AKTIV GROUP SRL</t>
  </si>
  <si>
    <t>CVA SV HOTELIERE</t>
  </si>
  <si>
    <t>APA NOVA BUCURESTI SRL</t>
  </si>
  <si>
    <t>CVA SV APA</t>
  </si>
  <si>
    <t>CVA PRESTARI SV SALUBRITATE SEPT 2017</t>
  </si>
  <si>
    <t>CVA SERVICII APA</t>
  </si>
  <si>
    <t>CVA SV FURNIZARE GAZE SPT 2017</t>
  </si>
  <si>
    <t>CONSUM ENERGIE ELECTRICA</t>
  </si>
  <si>
    <t>CV AGRAFE 33 mm, 50 mm</t>
  </si>
  <si>
    <t>ATELIERELE UNIKA SRL</t>
  </si>
  <si>
    <t>CVA AGENDE LOUIS</t>
  </si>
  <si>
    <t>LIVEROM ENTERPRISES SA</t>
  </si>
  <si>
    <t>PANOU TEXTIL</t>
  </si>
  <si>
    <t>PRESTARI SV SEPT 2017</t>
  </si>
  <si>
    <t>TIRIAC SI ASOCIATII SRL</t>
  </si>
  <si>
    <t>INTOCM DOC CADASTRALA DE PRIMA INREG</t>
  </si>
  <si>
    <t>ROBOSTO LOGOSTIK SRL</t>
  </si>
  <si>
    <t>CENTRUL MEDICAL UNIREA SA</t>
  </si>
  <si>
    <t>CVA SV MEDICALE SEPT 2017</t>
  </si>
  <si>
    <t>CVA ORESTARI SV OCT 2017</t>
  </si>
  <si>
    <t>ROMSTAL IMEX SRL</t>
  </si>
  <si>
    <t>CURS PERFECTIONARE CIP</t>
  </si>
  <si>
    <t>TOP QUALITY MANAGEMENT SRL</t>
  </si>
  <si>
    <t>CVA CURS CONTROL INT MANAG</t>
  </si>
  <si>
    <t>INTEGERPERFORM SRL</t>
  </si>
  <si>
    <t>CVA SV INSTRUIRE</t>
  </si>
  <si>
    <t>CVA INSTRUIRE CURS</t>
  </si>
  <si>
    <t>ANDU PARTNER SRL</t>
  </si>
  <si>
    <t>ECHIPAMENT CANON</t>
  </si>
  <si>
    <t>VODAFONE ROMANIA SA</t>
  </si>
  <si>
    <t>AB EXTRAOPTIUNI 20.08</t>
  </si>
  <si>
    <t>AB EXTRAOPTIUNI 20.09</t>
  </si>
  <si>
    <t xml:space="preserve">CN POSTA ROMANA </t>
  </si>
  <si>
    <t>CVA ALIMENTARE MASINA DE FRANCAT</t>
  </si>
  <si>
    <t>DHL ROMANIA SRL</t>
  </si>
  <si>
    <t>CVA AB OCT 2017</t>
  </si>
  <si>
    <t>CVA SERVICII DE COMUNICARE BUCLA LOCALA</t>
  </si>
  <si>
    <t>VARSAMINTE PT HANDICAPATI</t>
  </si>
  <si>
    <t>OSIM</t>
  </si>
  <si>
    <t>ALIMENTARE CONT RAIFFEISEN</t>
  </si>
  <si>
    <t>CVA SV REINCARCARE CARD</t>
  </si>
  <si>
    <t>ASOC PROF COLEGIULUI CONS JURIDICI</t>
  </si>
  <si>
    <t xml:space="preserve">CVA COTIZATIE </t>
  </si>
  <si>
    <t>CVA SERVICII REINCARCARE CARDURI</t>
  </si>
  <si>
    <t>Total plati octombrie</t>
  </si>
  <si>
    <t>octombrie</t>
  </si>
  <si>
    <t>Subtotal 10.03.06</t>
  </si>
  <si>
    <t>10.03.06</t>
  </si>
  <si>
    <t>ALIM CONT CARD SALARII BT</t>
  </si>
  <si>
    <t>Total 10.03.06</t>
  </si>
  <si>
    <t>IMPOZIT SALARII</t>
  </si>
  <si>
    <t>CONTRIBUTII BFS</t>
  </si>
  <si>
    <t>ALIMENTARE CONT CARD SALARII BT</t>
  </si>
  <si>
    <t>ALIM CONT SALARII BT</t>
  </si>
  <si>
    <t>CVA CONTRIBUTII ANGAJAT BFS</t>
  </si>
  <si>
    <t>CV IMPOZIT SALARII</t>
  </si>
  <si>
    <t>ALIM CONT SALARII BP</t>
  </si>
  <si>
    <t>CONTRIBUTII ANGAJAT BFS</t>
  </si>
  <si>
    <t>ALIM CONT SALARII ING</t>
  </si>
  <si>
    <t>ALIM CONT SALARII RAIFFEISEN BANK</t>
  </si>
  <si>
    <t>CV PENSIE ALIMENTARA</t>
  </si>
  <si>
    <t>PENSIE PRIVATA</t>
  </si>
  <si>
    <t>ALIMENTARE CONT CARD RAIFFEISEN</t>
  </si>
  <si>
    <t>RESTITUIRE IMP TV</t>
  </si>
  <si>
    <t>INDEMNIZATIE DE DELEGARE</t>
  </si>
  <si>
    <t>Subtotal 10.01.14</t>
  </si>
  <si>
    <t>Subtotal 10.02.06</t>
  </si>
  <si>
    <t>Total 10.02.06</t>
  </si>
  <si>
    <t>COMISION BANCAR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</si>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</sst>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1" fillId="0" borderId="14" xfId="30" applyFont="1" applyFill="1" applyBorder="1" applyAlignment="1" applyProtection="1"/>
    <xf numFmtId="164" fontId="20" fillId="0" borderId="17" xfId="30" applyFont="1" applyFill="1" applyBorder="1" applyAlignment="1" applyProtection="1"/>
    <xf numFmtId="164" fontId="1" fillId="0" borderId="14" xfId="30" applyFont="1" applyFill="1" applyBorder="1" applyAlignment="1" applyProtection="1">
      <alignment horizontal="center" vertical="center"/>
    </xf>
    <xf numFmtId="0" fontId="20" fillId="0" borderId="0" xfId="40" applyFont="1" applyAlignment="1">
      <alignment horizontal="left"/>
    </xf>
    <xf numFmtId="0" fontId="1" fillId="0" borderId="10" xfId="40" applyFont="1" applyBorder="1" applyAlignment="1">
      <alignment horizontal="center"/>
    </xf>
    <xf numFmtId="4" fontId="0" fillId="0" borderId="0" xfId="0" applyNumberFormat="1"/>
    <xf numFmtId="14" fontId="1" fillId="0" borderId="10" xfId="40" applyNumberFormat="1" applyFont="1" applyBorder="1" applyAlignmen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Border="1"/>
    <xf numFmtId="14" fontId="1" fillId="0" borderId="16" xfId="40" applyNumberFormat="1" applyFont="1" applyBorder="1"/>
    <xf numFmtId="0" fontId="1" fillId="0" borderId="16" xfId="40" applyFont="1" applyFill="1" applyBorder="1"/>
    <xf numFmtId="0" fontId="1" fillId="0" borderId="16" xfId="40" applyFont="1" applyBorder="1"/>
    <xf numFmtId="0" fontId="21" fillId="0" borderId="0" xfId="0" applyFont="1"/>
    <xf numFmtId="0" fontId="23" fillId="0" borderId="18" xfId="41" applyFont="1" applyFill="1" applyBorder="1" applyAlignment="1">
      <alignment horizontal="center"/>
    </xf>
    <xf numFmtId="0" fontId="20" fillId="0" borderId="10" xfId="40" applyFont="1" applyBorder="1" applyAlignment="1">
      <alignment horizontal="center" wrapText="1"/>
    </xf>
    <xf numFmtId="0" fontId="1" fillId="0" borderId="10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vertical="center"/>
    </xf>
    <xf numFmtId="165" fontId="0" fillId="0" borderId="0" xfId="0" applyNumberFormat="1"/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21" xfId="40" applyFont="1" applyBorder="1" applyAlignment="1">
      <alignment horizontal="left" vertical="center"/>
    </xf>
    <xf numFmtId="0" fontId="1" fillId="0" borderId="21" xfId="40" applyFont="1" applyBorder="1" applyAlignment="1">
      <alignment horizontal="center" vertical="center"/>
    </xf>
    <xf numFmtId="4" fontId="1" fillId="0" borderId="22" xfId="40" applyNumberFormat="1" applyFont="1" applyBorder="1" applyAlignment="1">
      <alignment vertical="center"/>
    </xf>
    <xf numFmtId="0" fontId="1" fillId="0" borderId="20" xfId="40" applyFont="1" applyBorder="1" applyAlignment="1">
      <alignment horizontal="center" vertical="center"/>
    </xf>
    <xf numFmtId="14" fontId="1" fillId="0" borderId="10" xfId="40" applyNumberFormat="1" applyFont="1" applyBorder="1"/>
    <xf numFmtId="0" fontId="1" fillId="0" borderId="10" xfId="40" applyFont="1" applyFill="1" applyBorder="1" applyAlignment="1">
      <alignment horizontal="center" vertical="center"/>
    </xf>
    <xf numFmtId="4" fontId="1" fillId="0" borderId="14" xfId="30" applyNumberFormat="1" applyFont="1" applyFill="1" applyBorder="1" applyAlignment="1" applyProtection="1">
      <alignment vertical="center"/>
    </xf>
    <xf numFmtId="4" fontId="20" fillId="0" borderId="17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1" fillId="0" borderId="10" xfId="4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2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26" fillId="0" borderId="19" xfId="40" applyFont="1" applyBorder="1" applyAlignment="1">
      <alignment horizontal="center"/>
    </xf>
    <xf numFmtId="0" fontId="26" fillId="0" borderId="19" xfId="40" applyFont="1" applyBorder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1" fillId="0" borderId="10" xfId="30" applyNumberFormat="1" applyFont="1" applyFill="1" applyBorder="1" applyAlignment="1" applyProtection="1">
      <alignment horizontal="center" vertical="center"/>
    </xf>
    <xf numFmtId="4" fontId="20" fillId="0" borderId="17" xfId="30" applyNumberFormat="1" applyFont="1" applyFill="1" applyBorder="1" applyAlignment="1" applyProtection="1">
      <alignment horizontal="center" vertical="center"/>
    </xf>
    <xf numFmtId="0" fontId="1" fillId="0" borderId="10" xfId="40" applyFont="1" applyBorder="1" applyAlignment="1">
      <alignment horizontal="center" wrapText="1"/>
    </xf>
    <xf numFmtId="0" fontId="20" fillId="0" borderId="10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wrapText="1"/>
    </xf>
    <xf numFmtId="1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/>
    <xf numFmtId="0" fontId="20" fillId="0" borderId="26" xfId="40" applyFont="1" applyBorder="1" applyAlignment="1">
      <alignment horizontal="center" vertical="center"/>
    </xf>
    <xf numFmtId="0" fontId="20" fillId="0" borderId="27" xfId="40" applyFont="1" applyBorder="1" applyAlignment="1">
      <alignment horizontal="center" vertical="center"/>
    </xf>
    <xf numFmtId="0" fontId="20" fillId="0" borderId="27" xfId="40" applyFont="1" applyBorder="1" applyAlignment="1">
      <alignment horizontal="center" vertical="center" wrapText="1"/>
    </xf>
    <xf numFmtId="0" fontId="20" fillId="0" borderId="28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4" fontId="1" fillId="0" borderId="13" xfId="40" applyNumberFormat="1" applyFont="1" applyBorder="1" applyAlignment="1">
      <alignment horizontal="right" vertical="center"/>
    </xf>
    <xf numFmtId="0" fontId="25" fillId="0" borderId="0" xfId="0" applyFont="1" applyFill="1"/>
    <xf numFmtId="0" fontId="1" fillId="0" borderId="21" xfId="40" applyFont="1" applyBorder="1" applyAlignment="1">
      <alignment horizontal="center" vertical="center" wrapText="1"/>
    </xf>
    <xf numFmtId="4" fontId="1" fillId="0" borderId="22" xfId="40" applyNumberFormat="1" applyFont="1" applyBorder="1" applyAlignment="1">
      <alignment horizontal="right" vertical="center"/>
    </xf>
    <xf numFmtId="0" fontId="1" fillId="0" borderId="10" xfId="40" applyFont="1" applyBorder="1" applyAlignment="1">
      <alignment horizontal="center" vertical="center" wrapText="1"/>
    </xf>
    <xf numFmtId="0" fontId="1" fillId="0" borderId="21" xfId="40" applyFont="1" applyBorder="1"/>
    <xf numFmtId="0" fontId="1" fillId="0" borderId="20" xfId="40" applyFont="1" applyBorder="1" applyAlignment="1">
      <alignment horizontal="left" vertical="center"/>
    </xf>
    <xf numFmtId="0" fontId="1" fillId="0" borderId="29" xfId="40" applyFont="1" applyBorder="1" applyAlignment="1">
      <alignment horizontal="left" vertical="center"/>
    </xf>
    <xf numFmtId="0" fontId="1" fillId="0" borderId="30" xfId="40" applyFont="1" applyBorder="1" applyAlignment="1">
      <alignment horizontal="center" vertical="center"/>
    </xf>
    <xf numFmtId="4" fontId="1" fillId="0" borderId="14" xfId="40" applyNumberFormat="1" applyFont="1" applyBorder="1" applyAlignment="1">
      <alignment horizontal="right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14" fontId="20" fillId="24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20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0" fillId="24" borderId="10" xfId="40" applyFont="1" applyFill="1" applyBorder="1" applyAlignment="1">
      <alignment horizontal="left" vertical="center" wrapText="1"/>
    </xf>
    <xf numFmtId="4" fontId="21" fillId="24" borderId="10" xfId="0" applyNumberFormat="1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1" fillId="0" borderId="31" xfId="30" applyNumberFormat="1" applyFont="1" applyFill="1" applyBorder="1" applyAlignment="1" applyProtection="1">
      <alignment vertical="center"/>
    </xf>
    <xf numFmtId="0" fontId="1" fillId="24" borderId="21" xfId="40" applyFont="1" applyFill="1" applyBorder="1" applyAlignment="1">
      <alignment horizontal="left" vertical="center"/>
    </xf>
    <xf numFmtId="0" fontId="1" fillId="24" borderId="21" xfId="40" applyFont="1" applyFill="1" applyBorder="1" applyAlignment="1">
      <alignment horizontal="center" vertical="center"/>
    </xf>
    <xf numFmtId="0" fontId="1" fillId="24" borderId="21" xfId="40" applyFont="1" applyFill="1" applyBorder="1"/>
    <xf numFmtId="4" fontId="1" fillId="24" borderId="22" xfId="40" applyNumberFormat="1" applyFont="1" applyFill="1" applyBorder="1" applyAlignment="1">
      <alignment vertical="center"/>
    </xf>
    <xf numFmtId="0" fontId="20" fillId="0" borderId="23" xfId="40" applyFont="1" applyBorder="1" applyAlignment="1">
      <alignment horizontal="left"/>
    </xf>
    <xf numFmtId="0" fontId="20" fillId="0" borderId="24" xfId="40" applyFont="1" applyBorder="1" applyAlignment="1">
      <alignment horizontal="left"/>
    </xf>
    <xf numFmtId="0" fontId="20" fillId="0" borderId="2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E17" sqref="E17"/>
    </sheetView>
  </sheetViews>
  <sheetFormatPr defaultRowHeight="14.25"/>
  <cols>
    <col min="1" max="1" width="6.85546875" style="30" customWidth="1"/>
    <col min="2" max="2" width="6" style="30" bestFit="1" customWidth="1"/>
    <col min="3" max="3" width="15.42578125" style="30" customWidth="1"/>
    <col min="4" max="4" width="22.28515625" style="30" bestFit="1" customWidth="1"/>
    <col min="5" max="5" width="22.7109375" style="30" bestFit="1" customWidth="1"/>
    <col min="6" max="6" width="11.7109375" style="30" customWidth="1"/>
    <col min="7" max="7" width="9.140625" style="30"/>
    <col min="8" max="8" width="10.7109375" style="30" bestFit="1" customWidth="1"/>
    <col min="9" max="9" width="12.28515625" style="30" bestFit="1" customWidth="1"/>
    <col min="10" max="10" width="10.140625" style="30" bestFit="1" customWidth="1"/>
    <col min="11" max="16384" width="9.140625" style="30"/>
  </cols>
  <sheetData>
    <row r="1" spans="1:15">
      <c r="A1" s="3" t="s">
        <v>4</v>
      </c>
      <c r="B1" s="3"/>
      <c r="C1" s="16"/>
      <c r="D1" s="16"/>
      <c r="E1" s="16"/>
      <c r="F1" s="16"/>
    </row>
    <row r="3" spans="1:15">
      <c r="A3" s="3" t="s">
        <v>94</v>
      </c>
      <c r="B3" s="16"/>
      <c r="C3" s="16"/>
      <c r="D3" s="16"/>
      <c r="F3" s="16"/>
    </row>
    <row r="4" spans="1:15">
      <c r="A4" s="16"/>
      <c r="B4" s="3"/>
      <c r="C4" s="16"/>
      <c r="D4" s="16"/>
      <c r="E4" s="16"/>
      <c r="F4" s="16"/>
    </row>
    <row r="5" spans="1:15" ht="15" customHeight="1">
      <c r="A5" s="116" t="s">
        <v>97</v>
      </c>
      <c r="B5" s="116"/>
      <c r="C5" s="116"/>
      <c r="F5" s="16"/>
    </row>
    <row r="6" spans="1:15" ht="15" thickBot="1">
      <c r="A6" s="4"/>
      <c r="B6" s="16"/>
      <c r="C6" s="16"/>
      <c r="D6" s="16"/>
      <c r="E6" s="16"/>
      <c r="F6" s="16"/>
    </row>
    <row r="7" spans="1:15" ht="51">
      <c r="A7" s="31" t="s">
        <v>0</v>
      </c>
      <c r="B7" s="32" t="s">
        <v>1</v>
      </c>
      <c r="C7" s="33" t="s">
        <v>2</v>
      </c>
      <c r="D7" s="32" t="s">
        <v>33</v>
      </c>
      <c r="E7" s="32" t="s">
        <v>63</v>
      </c>
      <c r="F7" s="5" t="s">
        <v>34</v>
      </c>
    </row>
    <row r="8" spans="1:15">
      <c r="A8" s="37">
        <v>1</v>
      </c>
      <c r="B8" s="38" t="s">
        <v>219</v>
      </c>
      <c r="C8" s="54">
        <v>75</v>
      </c>
      <c r="D8" s="55" t="s">
        <v>56</v>
      </c>
      <c r="E8" s="55" t="s">
        <v>96</v>
      </c>
      <c r="F8" s="58">
        <v>2513791.92</v>
      </c>
    </row>
    <row r="9" spans="1:15" ht="15.75" customHeight="1" thickBot="1">
      <c r="A9" s="113" t="s">
        <v>83</v>
      </c>
      <c r="B9" s="114"/>
      <c r="C9" s="114"/>
      <c r="D9" s="114"/>
      <c r="E9" s="115"/>
      <c r="F9" s="59">
        <f>SUM(F8)</f>
        <v>2513791.92</v>
      </c>
      <c r="J9" s="42"/>
      <c r="K9" s="42"/>
      <c r="L9" s="42"/>
      <c r="M9" s="42"/>
    </row>
    <row r="11" spans="1:15"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F14" s="43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F15" s="42"/>
      <c r="G15" s="42"/>
      <c r="H15" s="42"/>
      <c r="I15" s="42"/>
      <c r="J15" s="42"/>
      <c r="K15" s="42"/>
      <c r="L15" s="42"/>
      <c r="M15" s="42"/>
      <c r="N15" s="42"/>
      <c r="O15" s="42"/>
    </row>
  </sheetData>
  <sheetProtection password="B3FB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view="pageLayout" topLeftCell="A79" zoomScaleNormal="100" workbookViewId="0">
      <selection activeCell="F27" sqref="F27"/>
    </sheetView>
  </sheetViews>
  <sheetFormatPr defaultRowHeight="1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51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>
      <c r="A1" s="3" t="s">
        <v>4</v>
      </c>
      <c r="B1" s="3"/>
      <c r="C1" s="2"/>
      <c r="D1" s="2"/>
      <c r="E1" s="50"/>
      <c r="F1" s="2"/>
    </row>
    <row r="3" spans="1:6">
      <c r="A3" s="3" t="s">
        <v>60</v>
      </c>
      <c r="B3" s="2"/>
      <c r="C3" s="2"/>
      <c r="D3" s="2"/>
      <c r="E3" s="50"/>
    </row>
    <row r="4" spans="1:6">
      <c r="A4" s="3" t="s">
        <v>61</v>
      </c>
      <c r="B4" s="2"/>
      <c r="C4" s="2"/>
      <c r="D4" s="2"/>
      <c r="E4" s="50"/>
    </row>
    <row r="5" spans="1:6">
      <c r="A5" s="13" t="s">
        <v>5</v>
      </c>
      <c r="B5" s="3" t="s">
        <v>98</v>
      </c>
      <c r="C5" s="3"/>
    </row>
    <row r="6" spans="1:6">
      <c r="A6" s="2"/>
      <c r="B6" s="3"/>
      <c r="C6" s="3"/>
      <c r="D6" s="3"/>
      <c r="E6" s="50"/>
    </row>
    <row r="7" spans="1:6">
      <c r="A7" s="60" t="s">
        <v>56</v>
      </c>
      <c r="B7" s="23" t="s">
        <v>6</v>
      </c>
      <c r="C7" s="23" t="s">
        <v>7</v>
      </c>
      <c r="D7" s="23" t="s">
        <v>8</v>
      </c>
      <c r="E7" s="61" t="s">
        <v>3</v>
      </c>
      <c r="F7" s="23" t="s">
        <v>63</v>
      </c>
    </row>
    <row r="8" spans="1:6">
      <c r="A8" s="62" t="s">
        <v>9</v>
      </c>
      <c r="B8" s="44"/>
      <c r="C8" s="44"/>
      <c r="D8" s="45">
        <v>7719439</v>
      </c>
      <c r="E8" s="63" t="s">
        <v>56</v>
      </c>
      <c r="F8" s="44" t="s">
        <v>56</v>
      </c>
    </row>
    <row r="9" spans="1:6" ht="26.25">
      <c r="A9" s="64" t="s">
        <v>10</v>
      </c>
      <c r="B9" s="24" t="s">
        <v>219</v>
      </c>
      <c r="C9" s="25">
        <v>9</v>
      </c>
      <c r="D9" s="26">
        <v>470920</v>
      </c>
      <c r="E9" s="85" t="s">
        <v>56</v>
      </c>
      <c r="F9" s="46" t="s">
        <v>226</v>
      </c>
    </row>
    <row r="10" spans="1:6">
      <c r="A10" s="65" t="s">
        <v>56</v>
      </c>
      <c r="B10" s="24" t="s">
        <v>219</v>
      </c>
      <c r="C10" s="25">
        <v>9</v>
      </c>
      <c r="D10" s="48">
        <v>133470</v>
      </c>
      <c r="E10" s="85" t="s">
        <v>56</v>
      </c>
      <c r="F10" s="49" t="s">
        <v>224</v>
      </c>
    </row>
    <row r="11" spans="1:6" ht="25.5">
      <c r="A11" s="65" t="s">
        <v>56</v>
      </c>
      <c r="B11" s="24" t="s">
        <v>219</v>
      </c>
      <c r="C11" s="25">
        <v>9</v>
      </c>
      <c r="D11" s="48">
        <v>142955</v>
      </c>
      <c r="E11" s="85" t="s">
        <v>56</v>
      </c>
      <c r="F11" s="49" t="s">
        <v>231</v>
      </c>
    </row>
    <row r="12" spans="1:6">
      <c r="A12" s="65" t="s">
        <v>56</v>
      </c>
      <c r="B12" s="24" t="s">
        <v>219</v>
      </c>
      <c r="C12" s="25">
        <v>9</v>
      </c>
      <c r="D12" s="48">
        <v>200</v>
      </c>
      <c r="E12" s="85" t="s">
        <v>56</v>
      </c>
      <c r="F12" s="49" t="s">
        <v>64</v>
      </c>
    </row>
    <row r="13" spans="1:6">
      <c r="A13" s="65" t="s">
        <v>56</v>
      </c>
      <c r="B13" s="24" t="s">
        <v>219</v>
      </c>
      <c r="C13" s="25">
        <v>9</v>
      </c>
      <c r="D13" s="26">
        <v>100</v>
      </c>
      <c r="E13" s="85" t="s">
        <v>56</v>
      </c>
      <c r="F13" s="49" t="s">
        <v>64</v>
      </c>
    </row>
    <row r="14" spans="1:6">
      <c r="A14" s="65" t="s">
        <v>56</v>
      </c>
      <c r="B14" s="24" t="s">
        <v>219</v>
      </c>
      <c r="C14" s="25">
        <v>9</v>
      </c>
      <c r="D14" s="48">
        <v>100</v>
      </c>
      <c r="E14" s="85" t="s">
        <v>56</v>
      </c>
      <c r="F14" s="49" t="s">
        <v>64</v>
      </c>
    </row>
    <row r="15" spans="1:6">
      <c r="A15" s="65" t="s">
        <v>56</v>
      </c>
      <c r="B15" s="24" t="s">
        <v>219</v>
      </c>
      <c r="C15" s="25">
        <v>9</v>
      </c>
      <c r="D15" s="26">
        <v>379</v>
      </c>
      <c r="E15" s="85" t="s">
        <v>56</v>
      </c>
      <c r="F15" s="46" t="s">
        <v>75</v>
      </c>
    </row>
    <row r="16" spans="1:6">
      <c r="A16" s="65" t="s">
        <v>56</v>
      </c>
      <c r="B16" s="24" t="s">
        <v>219</v>
      </c>
      <c r="C16" s="25">
        <v>9</v>
      </c>
      <c r="D16" s="26">
        <v>1675</v>
      </c>
      <c r="E16" s="85" t="s">
        <v>56</v>
      </c>
      <c r="F16" s="46" t="s">
        <v>74</v>
      </c>
    </row>
    <row r="17" spans="1:10">
      <c r="A17" s="65" t="s">
        <v>56</v>
      </c>
      <c r="B17" s="24" t="s">
        <v>219</v>
      </c>
      <c r="C17" s="25">
        <v>9</v>
      </c>
      <c r="D17" s="26">
        <v>400</v>
      </c>
      <c r="E17" s="85" t="s">
        <v>56</v>
      </c>
      <c r="F17" s="46" t="s">
        <v>64</v>
      </c>
    </row>
    <row r="18" spans="1:10">
      <c r="A18" s="65" t="s">
        <v>56</v>
      </c>
      <c r="B18" s="24" t="s">
        <v>219</v>
      </c>
      <c r="C18" s="25">
        <v>9</v>
      </c>
      <c r="D18" s="26">
        <v>100</v>
      </c>
      <c r="E18" s="85" t="s">
        <v>56</v>
      </c>
      <c r="F18" s="46" t="s">
        <v>235</v>
      </c>
      <c r="I18" s="11"/>
    </row>
    <row r="19" spans="1:10">
      <c r="A19" s="65" t="s">
        <v>56</v>
      </c>
      <c r="B19" s="24" t="s">
        <v>219</v>
      </c>
      <c r="C19" s="25">
        <v>9</v>
      </c>
      <c r="D19" s="26">
        <v>19366</v>
      </c>
      <c r="E19" s="85" t="s">
        <v>56</v>
      </c>
      <c r="F19" s="46" t="s">
        <v>230</v>
      </c>
    </row>
    <row r="20" spans="1:10">
      <c r="A20" s="65" t="s">
        <v>56</v>
      </c>
      <c r="B20" s="24" t="s">
        <v>219</v>
      </c>
      <c r="C20" s="25">
        <v>9</v>
      </c>
      <c r="D20" s="26">
        <v>1620</v>
      </c>
      <c r="E20" s="85" t="s">
        <v>56</v>
      </c>
      <c r="F20" s="46" t="s">
        <v>234</v>
      </c>
    </row>
    <row r="21" spans="1:10">
      <c r="A21" s="65" t="s">
        <v>56</v>
      </c>
      <c r="B21" s="24" t="s">
        <v>219</v>
      </c>
      <c r="C21" s="25">
        <v>9</v>
      </c>
      <c r="D21" s="26">
        <v>1100</v>
      </c>
      <c r="E21" s="85" t="s">
        <v>56</v>
      </c>
      <c r="F21" s="46" t="s">
        <v>64</v>
      </c>
    </row>
    <row r="22" spans="1:10">
      <c r="A22" s="65" t="s">
        <v>56</v>
      </c>
      <c r="B22" s="24" t="s">
        <v>219</v>
      </c>
      <c r="C22" s="25">
        <v>9</v>
      </c>
      <c r="D22" s="26">
        <v>100</v>
      </c>
      <c r="E22" s="85" t="s">
        <v>56</v>
      </c>
      <c r="F22" s="46" t="s">
        <v>235</v>
      </c>
    </row>
    <row r="23" spans="1:10">
      <c r="A23" s="65" t="s">
        <v>56</v>
      </c>
      <c r="B23" s="24" t="s">
        <v>219</v>
      </c>
      <c r="C23" s="25">
        <v>9</v>
      </c>
      <c r="D23" s="26">
        <v>200</v>
      </c>
      <c r="E23" s="85"/>
      <c r="F23" s="46" t="s">
        <v>234</v>
      </c>
    </row>
    <row r="24" spans="1:10" ht="26.25">
      <c r="A24" s="65" t="s">
        <v>56</v>
      </c>
      <c r="B24" s="24" t="s">
        <v>219</v>
      </c>
      <c r="C24" s="25">
        <v>9</v>
      </c>
      <c r="D24" s="26">
        <v>2614</v>
      </c>
      <c r="E24" s="85" t="s">
        <v>56</v>
      </c>
      <c r="F24" s="46" t="s">
        <v>226</v>
      </c>
    </row>
    <row r="25" spans="1:10" ht="26.25">
      <c r="A25" s="65" t="s">
        <v>56</v>
      </c>
      <c r="B25" s="24" t="s">
        <v>219</v>
      </c>
      <c r="C25" s="25">
        <v>9</v>
      </c>
      <c r="D25" s="26">
        <v>94136</v>
      </c>
      <c r="E25" s="85" t="s">
        <v>56</v>
      </c>
      <c r="F25" s="46" t="s">
        <v>236</v>
      </c>
      <c r="H25" s="29"/>
    </row>
    <row r="26" spans="1:10">
      <c r="A26" s="86" t="s">
        <v>56</v>
      </c>
      <c r="B26" s="87" t="s">
        <v>219</v>
      </c>
      <c r="C26" s="88">
        <v>17</v>
      </c>
      <c r="D26" s="89">
        <v>-436</v>
      </c>
      <c r="E26" s="94" t="s">
        <v>56</v>
      </c>
      <c r="F26" s="91" t="s">
        <v>76</v>
      </c>
      <c r="H26" s="11"/>
    </row>
    <row r="27" spans="1:10">
      <c r="A27" s="86" t="s">
        <v>56</v>
      </c>
      <c r="B27" s="87" t="s">
        <v>219</v>
      </c>
      <c r="C27" s="88">
        <v>26</v>
      </c>
      <c r="D27" s="89">
        <v>268</v>
      </c>
      <c r="E27" s="94"/>
      <c r="F27" s="91" t="s">
        <v>237</v>
      </c>
      <c r="G27" s="11"/>
      <c r="H27" s="11"/>
      <c r="I27" s="11"/>
    </row>
    <row r="28" spans="1:10">
      <c r="A28" s="87" t="s">
        <v>11</v>
      </c>
      <c r="B28" s="92" t="s">
        <v>56</v>
      </c>
      <c r="C28" s="92" t="s">
        <v>56</v>
      </c>
      <c r="D28" s="89">
        <f>SUM(D9:D27)</f>
        <v>869267</v>
      </c>
      <c r="E28" s="94" t="s">
        <v>56</v>
      </c>
      <c r="F28" s="93" t="s">
        <v>56</v>
      </c>
      <c r="H28" s="53"/>
      <c r="J28" s="11"/>
    </row>
    <row r="29" spans="1:10">
      <c r="A29" s="92" t="s">
        <v>56</v>
      </c>
      <c r="B29" s="92" t="s">
        <v>56</v>
      </c>
      <c r="C29" s="92" t="s">
        <v>56</v>
      </c>
      <c r="D29" s="92" t="s">
        <v>56</v>
      </c>
      <c r="E29" s="94">
        <f>SUM(D28)+D8</f>
        <v>8588706</v>
      </c>
      <c r="F29" s="93" t="s">
        <v>56</v>
      </c>
      <c r="H29" s="11"/>
    </row>
    <row r="30" spans="1:10">
      <c r="A30" s="87" t="s">
        <v>57</v>
      </c>
      <c r="B30" s="92" t="s">
        <v>56</v>
      </c>
      <c r="C30" s="87" t="s">
        <v>56</v>
      </c>
      <c r="D30" s="89">
        <v>1617107</v>
      </c>
      <c r="E30" s="94" t="s">
        <v>56</v>
      </c>
      <c r="F30" s="93" t="s">
        <v>56</v>
      </c>
      <c r="G30" s="11"/>
      <c r="H30" s="11"/>
      <c r="I30" s="11"/>
    </row>
    <row r="31" spans="1:10">
      <c r="A31" s="95" t="s">
        <v>58</v>
      </c>
      <c r="B31" s="87" t="s">
        <v>219</v>
      </c>
      <c r="C31" s="88">
        <v>9</v>
      </c>
      <c r="D31" s="89">
        <v>3856</v>
      </c>
      <c r="E31" s="94" t="s">
        <v>56</v>
      </c>
      <c r="F31" s="91" t="s">
        <v>230</v>
      </c>
    </row>
    <row r="32" spans="1:10">
      <c r="A32" s="90" t="s">
        <v>56</v>
      </c>
      <c r="B32" s="87" t="s">
        <v>219</v>
      </c>
      <c r="C32" s="92">
        <v>9</v>
      </c>
      <c r="D32" s="96">
        <v>101462</v>
      </c>
      <c r="E32" s="94" t="s">
        <v>56</v>
      </c>
      <c r="F32" s="91" t="s">
        <v>227</v>
      </c>
    </row>
    <row r="33" spans="1:6" ht="25.5">
      <c r="A33" s="90"/>
      <c r="B33" s="87" t="s">
        <v>219</v>
      </c>
      <c r="C33" s="88">
        <v>9</v>
      </c>
      <c r="D33" s="96">
        <v>30103</v>
      </c>
      <c r="E33" s="94"/>
      <c r="F33" s="97" t="s">
        <v>231</v>
      </c>
    </row>
    <row r="34" spans="1:6">
      <c r="A34" s="90"/>
      <c r="B34" s="87" t="s">
        <v>219</v>
      </c>
      <c r="C34" s="92">
        <v>9</v>
      </c>
      <c r="D34" s="96">
        <v>616</v>
      </c>
      <c r="E34" s="94"/>
      <c r="F34" s="91" t="s">
        <v>232</v>
      </c>
    </row>
    <row r="35" spans="1:6" ht="26.25">
      <c r="A35" s="90"/>
      <c r="B35" s="87" t="s">
        <v>219</v>
      </c>
      <c r="C35" s="88">
        <v>9</v>
      </c>
      <c r="D35" s="96">
        <v>18410</v>
      </c>
      <c r="E35" s="94"/>
      <c r="F35" s="91" t="s">
        <v>233</v>
      </c>
    </row>
    <row r="36" spans="1:6">
      <c r="A36" s="90"/>
      <c r="B36" s="98"/>
      <c r="C36" s="92">
        <v>9</v>
      </c>
      <c r="D36" s="96">
        <v>28131</v>
      </c>
      <c r="E36" s="94"/>
      <c r="F36" s="97" t="s">
        <v>224</v>
      </c>
    </row>
    <row r="37" spans="1:6">
      <c r="A37" s="87" t="s">
        <v>59</v>
      </c>
      <c r="B37" s="92" t="s">
        <v>56</v>
      </c>
      <c r="C37" s="92" t="s">
        <v>56</v>
      </c>
      <c r="D37" s="89">
        <f>SUM(D31:D36)</f>
        <v>182578</v>
      </c>
      <c r="E37" s="94">
        <f>SUM(D37)+D30</f>
        <v>1799685</v>
      </c>
      <c r="F37" s="93" t="s">
        <v>56</v>
      </c>
    </row>
    <row r="38" spans="1:6">
      <c r="A38" s="88" t="s">
        <v>56</v>
      </c>
      <c r="B38" s="92" t="s">
        <v>56</v>
      </c>
      <c r="C38" s="92" t="s">
        <v>56</v>
      </c>
      <c r="D38" s="89"/>
      <c r="E38" s="94" t="s">
        <v>56</v>
      </c>
      <c r="F38" s="93" t="s">
        <v>56</v>
      </c>
    </row>
    <row r="39" spans="1:6">
      <c r="A39" s="87" t="s">
        <v>12</v>
      </c>
      <c r="B39" s="92" t="s">
        <v>56</v>
      </c>
      <c r="C39" s="92" t="s">
        <v>56</v>
      </c>
      <c r="D39" s="89">
        <v>16633</v>
      </c>
      <c r="E39" s="94" t="s">
        <v>56</v>
      </c>
      <c r="F39" s="93" t="s">
        <v>56</v>
      </c>
    </row>
    <row r="40" spans="1:6">
      <c r="A40" s="95" t="s">
        <v>13</v>
      </c>
      <c r="B40" s="87" t="s">
        <v>219</v>
      </c>
      <c r="C40" s="88">
        <v>9</v>
      </c>
      <c r="D40" s="89">
        <v>813</v>
      </c>
      <c r="E40" s="94" t="s">
        <v>56</v>
      </c>
      <c r="F40" s="91" t="s">
        <v>71</v>
      </c>
    </row>
    <row r="41" spans="1:6">
      <c r="A41" s="95"/>
      <c r="B41" s="87" t="s">
        <v>219</v>
      </c>
      <c r="C41" s="88">
        <v>9</v>
      </c>
      <c r="D41" s="89">
        <v>2172</v>
      </c>
      <c r="E41" s="94" t="s">
        <v>56</v>
      </c>
      <c r="F41" s="91" t="s">
        <v>227</v>
      </c>
    </row>
    <row r="42" spans="1:6" ht="26.25">
      <c r="A42" s="95"/>
      <c r="B42" s="87" t="s">
        <v>219</v>
      </c>
      <c r="C42" s="88">
        <v>9</v>
      </c>
      <c r="D42" s="89">
        <v>721</v>
      </c>
      <c r="E42" s="94" t="s">
        <v>56</v>
      </c>
      <c r="F42" s="91" t="s">
        <v>228</v>
      </c>
    </row>
    <row r="43" spans="1:6">
      <c r="A43" s="95"/>
      <c r="B43" s="87" t="s">
        <v>219</v>
      </c>
      <c r="C43" s="88">
        <v>9</v>
      </c>
      <c r="D43" s="89">
        <v>677</v>
      </c>
      <c r="E43" s="94" t="s">
        <v>56</v>
      </c>
      <c r="F43" s="91" t="s">
        <v>229</v>
      </c>
    </row>
    <row r="44" spans="1:6">
      <c r="A44" s="87" t="s">
        <v>14</v>
      </c>
      <c r="B44" s="92" t="s">
        <v>56</v>
      </c>
      <c r="C44" s="92" t="s">
        <v>56</v>
      </c>
      <c r="D44" s="89">
        <f>SUM(D40:D43)</f>
        <v>4383</v>
      </c>
      <c r="E44" s="94" t="s">
        <v>56</v>
      </c>
      <c r="F44" s="93" t="s">
        <v>56</v>
      </c>
    </row>
    <row r="45" spans="1:6">
      <c r="A45" s="88" t="s">
        <v>56</v>
      </c>
      <c r="B45" s="92" t="s">
        <v>56</v>
      </c>
      <c r="C45" s="92" t="s">
        <v>56</v>
      </c>
      <c r="D45" s="89"/>
      <c r="E45" s="94">
        <f>SUM(D39)+D44</f>
        <v>21016</v>
      </c>
      <c r="F45" s="93" t="s">
        <v>56</v>
      </c>
    </row>
    <row r="46" spans="1:6">
      <c r="A46" s="87" t="s">
        <v>15</v>
      </c>
      <c r="B46" s="92" t="s">
        <v>56</v>
      </c>
      <c r="C46" s="92" t="s">
        <v>56</v>
      </c>
      <c r="D46" s="89">
        <v>2244</v>
      </c>
      <c r="E46" s="94" t="s">
        <v>56</v>
      </c>
      <c r="F46" s="93" t="s">
        <v>56</v>
      </c>
    </row>
    <row r="47" spans="1:6" ht="26.25">
      <c r="A47" s="95" t="s">
        <v>16</v>
      </c>
      <c r="B47" s="87" t="s">
        <v>219</v>
      </c>
      <c r="C47" s="88">
        <v>27</v>
      </c>
      <c r="D47" s="89">
        <v>102</v>
      </c>
      <c r="E47" s="94" t="s">
        <v>56</v>
      </c>
      <c r="F47" s="99" t="s">
        <v>238</v>
      </c>
    </row>
    <row r="48" spans="1:6" ht="26.25">
      <c r="A48" s="95"/>
      <c r="B48" s="87" t="s">
        <v>219</v>
      </c>
      <c r="C48" s="88"/>
      <c r="D48" s="89">
        <v>479616.6</v>
      </c>
      <c r="E48" s="94"/>
      <c r="F48" s="99" t="s">
        <v>238</v>
      </c>
    </row>
    <row r="49" spans="1:9">
      <c r="A49" s="87" t="s">
        <v>17</v>
      </c>
      <c r="B49" s="92" t="s">
        <v>56</v>
      </c>
      <c r="C49" s="92" t="s">
        <v>56</v>
      </c>
      <c r="D49" s="89">
        <f>SUM(D47:D48)</f>
        <v>479718.6</v>
      </c>
      <c r="E49" s="94" t="s">
        <v>56</v>
      </c>
      <c r="F49" s="93" t="s">
        <v>56</v>
      </c>
    </row>
    <row r="50" spans="1:9">
      <c r="A50" s="92" t="s">
        <v>56</v>
      </c>
      <c r="B50" s="92" t="s">
        <v>56</v>
      </c>
      <c r="C50" s="92" t="s">
        <v>56</v>
      </c>
      <c r="D50" s="92" t="s">
        <v>56</v>
      </c>
      <c r="E50" s="94">
        <f>SUM(D49)+D46</f>
        <v>481962.6</v>
      </c>
      <c r="F50" s="93" t="s">
        <v>56</v>
      </c>
    </row>
    <row r="51" spans="1:9">
      <c r="A51" s="87" t="s">
        <v>239</v>
      </c>
      <c r="B51" s="92" t="s">
        <v>56</v>
      </c>
      <c r="C51" s="92" t="s">
        <v>56</v>
      </c>
      <c r="D51" s="89">
        <v>72999</v>
      </c>
      <c r="E51" s="94" t="s">
        <v>56</v>
      </c>
      <c r="F51" s="93" t="s">
        <v>56</v>
      </c>
    </row>
    <row r="52" spans="1:9">
      <c r="A52" s="87" t="s">
        <v>17</v>
      </c>
      <c r="B52" s="92" t="s">
        <v>56</v>
      </c>
      <c r="C52" s="92" t="s">
        <v>56</v>
      </c>
      <c r="D52" s="89">
        <f>SUM(D50:D51)</f>
        <v>72999</v>
      </c>
      <c r="E52" s="94"/>
      <c r="F52" s="93"/>
    </row>
    <row r="53" spans="1:9">
      <c r="A53" s="92"/>
      <c r="B53" s="92"/>
      <c r="C53" s="92"/>
      <c r="D53" s="92"/>
      <c r="E53" s="94">
        <f>SUM(D52)</f>
        <v>72999</v>
      </c>
      <c r="F53" s="93"/>
    </row>
    <row r="54" spans="1:9">
      <c r="A54" s="87" t="s">
        <v>18</v>
      </c>
      <c r="B54" s="92" t="s">
        <v>56</v>
      </c>
      <c r="C54" s="92" t="s">
        <v>56</v>
      </c>
      <c r="D54" s="89">
        <v>387920</v>
      </c>
      <c r="E54" s="94" t="s">
        <v>56</v>
      </c>
      <c r="F54" s="93" t="s">
        <v>56</v>
      </c>
    </row>
    <row r="55" spans="1:9">
      <c r="A55" s="95" t="s">
        <v>19</v>
      </c>
      <c r="B55" s="87" t="s">
        <v>219</v>
      </c>
      <c r="C55" s="88">
        <v>9</v>
      </c>
      <c r="D55" s="89">
        <v>1029</v>
      </c>
      <c r="E55" s="94" t="s">
        <v>56</v>
      </c>
      <c r="F55" s="91" t="s">
        <v>73</v>
      </c>
    </row>
    <row r="56" spans="1:9" ht="26.25">
      <c r="A56" s="90" t="s">
        <v>56</v>
      </c>
      <c r="B56" s="87" t="s">
        <v>219</v>
      </c>
      <c r="C56" s="88">
        <v>9</v>
      </c>
      <c r="D56" s="89">
        <v>1062</v>
      </c>
      <c r="E56" s="94" t="s">
        <v>56</v>
      </c>
      <c r="F56" s="91" t="s">
        <v>65</v>
      </c>
      <c r="H56" s="11"/>
      <c r="I56" s="11"/>
    </row>
    <row r="57" spans="1:9" ht="26.25">
      <c r="A57" s="90" t="s">
        <v>56</v>
      </c>
      <c r="B57" s="87" t="s">
        <v>219</v>
      </c>
      <c r="C57" s="88">
        <v>9</v>
      </c>
      <c r="D57" s="89">
        <v>4348</v>
      </c>
      <c r="E57" s="94" t="s">
        <v>56</v>
      </c>
      <c r="F57" s="91" t="s">
        <v>226</v>
      </c>
      <c r="H57" s="11"/>
      <c r="I57" s="11"/>
    </row>
    <row r="58" spans="1:9">
      <c r="A58" s="90" t="s">
        <v>56</v>
      </c>
      <c r="B58" s="87" t="s">
        <v>219</v>
      </c>
      <c r="C58" s="88">
        <v>30</v>
      </c>
      <c r="D58" s="89">
        <v>11.5</v>
      </c>
      <c r="E58" s="94" t="s">
        <v>56</v>
      </c>
      <c r="F58" s="91" t="s">
        <v>66</v>
      </c>
    </row>
    <row r="59" spans="1:9">
      <c r="A59" s="87" t="s">
        <v>20</v>
      </c>
      <c r="B59" s="92" t="s">
        <v>56</v>
      </c>
      <c r="C59" s="92" t="s">
        <v>56</v>
      </c>
      <c r="D59" s="89">
        <f>SUM(D55:D58)</f>
        <v>6450.5</v>
      </c>
      <c r="E59" s="94" t="s">
        <v>56</v>
      </c>
      <c r="F59" s="100" t="s">
        <v>56</v>
      </c>
    </row>
    <row r="60" spans="1:9">
      <c r="A60" s="92" t="s">
        <v>56</v>
      </c>
      <c r="B60" s="92" t="s">
        <v>56</v>
      </c>
      <c r="C60" s="92" t="s">
        <v>56</v>
      </c>
      <c r="D60" s="92" t="s">
        <v>56</v>
      </c>
      <c r="E60" s="94">
        <f>SUM(D59)+D54</f>
        <v>394370.5</v>
      </c>
      <c r="F60" s="100" t="s">
        <v>56</v>
      </c>
    </row>
    <row r="61" spans="1:9">
      <c r="A61" s="87" t="s">
        <v>54</v>
      </c>
      <c r="B61" s="87"/>
      <c r="C61" s="88"/>
      <c r="D61" s="89">
        <v>509997.44</v>
      </c>
      <c r="E61" s="94" t="s">
        <v>56</v>
      </c>
      <c r="F61" s="100" t="s">
        <v>56</v>
      </c>
    </row>
    <row r="62" spans="1:9">
      <c r="A62" s="87"/>
      <c r="B62" s="87" t="s">
        <v>219</v>
      </c>
      <c r="C62" s="88">
        <v>20</v>
      </c>
      <c r="D62" s="89">
        <v>59610</v>
      </c>
      <c r="E62" s="94" t="s">
        <v>56</v>
      </c>
      <c r="F62" s="91" t="s">
        <v>72</v>
      </c>
    </row>
    <row r="63" spans="1:9">
      <c r="A63" s="95" t="s">
        <v>55</v>
      </c>
      <c r="B63" s="87" t="s">
        <v>219</v>
      </c>
      <c r="C63" s="88">
        <v>27</v>
      </c>
      <c r="D63" s="89">
        <v>315</v>
      </c>
      <c r="E63" s="94" t="s">
        <v>56</v>
      </c>
      <c r="F63" s="91" t="s">
        <v>72</v>
      </c>
    </row>
    <row r="64" spans="1:9">
      <c r="A64" s="87" t="s">
        <v>53</v>
      </c>
      <c r="B64" s="92" t="s">
        <v>56</v>
      </c>
      <c r="C64" s="92" t="s">
        <v>56</v>
      </c>
      <c r="D64" s="89">
        <f>SUM(D62:D63)</f>
        <v>59925</v>
      </c>
      <c r="E64" s="94" t="s">
        <v>56</v>
      </c>
      <c r="F64" s="93" t="s">
        <v>56</v>
      </c>
    </row>
    <row r="65" spans="1:14">
      <c r="A65" s="92" t="s">
        <v>56</v>
      </c>
      <c r="B65" s="92" t="s">
        <v>56</v>
      </c>
      <c r="C65" s="92" t="s">
        <v>56</v>
      </c>
      <c r="D65" s="101" t="s">
        <v>56</v>
      </c>
      <c r="E65" s="94">
        <f>SUM(D61)+D64</f>
        <v>569922.43999999994</v>
      </c>
      <c r="F65" s="93" t="s">
        <v>56</v>
      </c>
      <c r="H65" s="29"/>
    </row>
    <row r="66" spans="1:14">
      <c r="A66" s="87" t="s">
        <v>240</v>
      </c>
      <c r="B66" s="92" t="s">
        <v>56</v>
      </c>
      <c r="C66" s="92" t="s">
        <v>56</v>
      </c>
      <c r="D66" s="89">
        <v>311750</v>
      </c>
      <c r="E66" s="94" t="s">
        <v>56</v>
      </c>
      <c r="F66" s="93"/>
      <c r="H66" s="29"/>
    </row>
    <row r="67" spans="1:14">
      <c r="A67" s="87" t="s">
        <v>241</v>
      </c>
      <c r="B67" s="92" t="s">
        <v>56</v>
      </c>
      <c r="C67" s="92" t="s">
        <v>56</v>
      </c>
      <c r="D67" s="89">
        <f>SUM(D65:D66)</f>
        <v>311750</v>
      </c>
      <c r="E67" s="94"/>
      <c r="F67" s="93"/>
      <c r="H67" s="29"/>
    </row>
    <row r="68" spans="1:14">
      <c r="A68" s="92"/>
      <c r="B68" s="92"/>
      <c r="C68" s="92"/>
      <c r="D68" s="92"/>
      <c r="E68" s="94">
        <f>SUM(D67)</f>
        <v>311750</v>
      </c>
      <c r="F68" s="93"/>
      <c r="H68" s="29"/>
    </row>
    <row r="69" spans="1:14">
      <c r="A69" s="87" t="s">
        <v>21</v>
      </c>
      <c r="B69" s="92" t="s">
        <v>56</v>
      </c>
      <c r="C69" s="92" t="s">
        <v>56</v>
      </c>
      <c r="D69" s="89">
        <v>1521737</v>
      </c>
      <c r="E69" s="94" t="s">
        <v>56</v>
      </c>
      <c r="F69" s="93" t="s">
        <v>56</v>
      </c>
    </row>
    <row r="70" spans="1:14" ht="38.25">
      <c r="A70" s="102" t="s">
        <v>22</v>
      </c>
      <c r="B70" s="98" t="s">
        <v>219</v>
      </c>
      <c r="C70" s="92">
        <v>9</v>
      </c>
      <c r="D70" s="103">
        <v>168428</v>
      </c>
      <c r="E70" s="94" t="s">
        <v>56</v>
      </c>
      <c r="F70" s="104" t="s">
        <v>67</v>
      </c>
    </row>
    <row r="71" spans="1:14">
      <c r="A71" s="87" t="s">
        <v>23</v>
      </c>
      <c r="B71" s="92" t="s">
        <v>56</v>
      </c>
      <c r="C71" s="92" t="s">
        <v>56</v>
      </c>
      <c r="D71" s="89">
        <f>SUM(D70)</f>
        <v>168428</v>
      </c>
      <c r="E71" s="94" t="s">
        <v>56</v>
      </c>
      <c r="F71" s="93" t="s">
        <v>56</v>
      </c>
    </row>
    <row r="72" spans="1:14">
      <c r="A72" s="92" t="s">
        <v>56</v>
      </c>
      <c r="B72" s="92" t="s">
        <v>56</v>
      </c>
      <c r="C72" s="92" t="s">
        <v>56</v>
      </c>
      <c r="D72" s="92" t="s">
        <v>56</v>
      </c>
      <c r="E72" s="94">
        <f>SUM(D69)+D71</f>
        <v>1690165</v>
      </c>
      <c r="F72" s="93" t="s">
        <v>56</v>
      </c>
    </row>
    <row r="73" spans="1:14">
      <c r="A73" s="87" t="s">
        <v>24</v>
      </c>
      <c r="B73" s="92" t="s">
        <v>56</v>
      </c>
      <c r="C73" s="92" t="s">
        <v>56</v>
      </c>
      <c r="D73" s="89">
        <v>47660</v>
      </c>
      <c r="E73" s="94" t="s">
        <v>56</v>
      </c>
      <c r="F73" s="93" t="s">
        <v>56</v>
      </c>
    </row>
    <row r="74" spans="1:14" ht="39">
      <c r="A74" s="102" t="s">
        <v>25</v>
      </c>
      <c r="B74" s="98" t="s">
        <v>219</v>
      </c>
      <c r="C74" s="92">
        <v>9</v>
      </c>
      <c r="D74" s="103">
        <v>5289</v>
      </c>
      <c r="E74" s="94" t="s">
        <v>56</v>
      </c>
      <c r="F74" s="91" t="s">
        <v>68</v>
      </c>
    </row>
    <row r="75" spans="1:14">
      <c r="A75" s="87" t="s">
        <v>26</v>
      </c>
      <c r="B75" s="92" t="s">
        <v>56</v>
      </c>
      <c r="C75" s="92" t="s">
        <v>56</v>
      </c>
      <c r="D75" s="89">
        <f>SUM(D74)</f>
        <v>5289</v>
      </c>
      <c r="E75" s="94" t="s">
        <v>56</v>
      </c>
      <c r="F75" s="100" t="s">
        <v>56</v>
      </c>
    </row>
    <row r="76" spans="1:14">
      <c r="A76" s="92" t="s">
        <v>56</v>
      </c>
      <c r="B76" s="92" t="s">
        <v>56</v>
      </c>
      <c r="C76" s="92" t="s">
        <v>56</v>
      </c>
      <c r="D76" s="101" t="s">
        <v>56</v>
      </c>
      <c r="E76" s="94">
        <f>SUM(D75)+D73</f>
        <v>52949</v>
      </c>
      <c r="F76" s="100" t="s">
        <v>56</v>
      </c>
    </row>
    <row r="77" spans="1:14">
      <c r="A77" s="87" t="s">
        <v>27</v>
      </c>
      <c r="B77" s="92" t="s">
        <v>56</v>
      </c>
      <c r="C77" s="92" t="s">
        <v>56</v>
      </c>
      <c r="D77" s="89">
        <v>501020</v>
      </c>
      <c r="E77" s="94" t="s">
        <v>56</v>
      </c>
      <c r="F77" s="100" t="s">
        <v>56</v>
      </c>
    </row>
    <row r="78" spans="1:14" ht="39">
      <c r="A78" s="102" t="s">
        <v>28</v>
      </c>
      <c r="B78" s="98" t="s">
        <v>219</v>
      </c>
      <c r="C78" s="92">
        <v>9</v>
      </c>
      <c r="D78" s="103">
        <v>55335</v>
      </c>
      <c r="E78" s="94" t="s">
        <v>56</v>
      </c>
      <c r="F78" s="91" t="s">
        <v>69</v>
      </c>
    </row>
    <row r="79" spans="1:14">
      <c r="A79" s="87" t="s">
        <v>29</v>
      </c>
      <c r="B79" s="92" t="s">
        <v>56</v>
      </c>
      <c r="C79" s="92" t="s">
        <v>56</v>
      </c>
      <c r="D79" s="89">
        <f>SUM(D78)</f>
        <v>55335</v>
      </c>
      <c r="E79" s="94" t="s">
        <v>56</v>
      </c>
      <c r="F79" s="93" t="s">
        <v>56</v>
      </c>
    </row>
    <row r="80" spans="1:14">
      <c r="A80" s="92" t="s">
        <v>56</v>
      </c>
      <c r="B80" s="92" t="s">
        <v>56</v>
      </c>
      <c r="C80" s="92" t="s">
        <v>56</v>
      </c>
      <c r="D80" s="101" t="s">
        <v>56</v>
      </c>
      <c r="E80" s="94">
        <f>SUM(D77)+D79</f>
        <v>556355</v>
      </c>
      <c r="F80" s="93" t="s">
        <v>56</v>
      </c>
      <c r="G80" s="11"/>
      <c r="H80" s="11"/>
      <c r="I80" s="11"/>
      <c r="J80" s="11"/>
      <c r="K80" s="11"/>
      <c r="L80" s="11"/>
      <c r="M80" s="11"/>
      <c r="N80" s="11"/>
    </row>
    <row r="81" spans="1:14">
      <c r="A81" s="87" t="s">
        <v>30</v>
      </c>
      <c r="B81" s="92" t="s">
        <v>56</v>
      </c>
      <c r="C81" s="92" t="s">
        <v>56</v>
      </c>
      <c r="D81" s="89">
        <v>14478</v>
      </c>
      <c r="E81" s="94" t="s">
        <v>56</v>
      </c>
      <c r="F81" s="93" t="s">
        <v>56</v>
      </c>
      <c r="G81" s="11"/>
      <c r="H81" s="11"/>
      <c r="I81" s="11"/>
      <c r="J81" s="11"/>
      <c r="K81" s="11"/>
      <c r="L81" s="11"/>
      <c r="M81" s="11"/>
      <c r="N81" s="11"/>
    </row>
    <row r="82" spans="1:14" ht="51">
      <c r="A82" s="105" t="s">
        <v>31</v>
      </c>
      <c r="B82" s="98" t="s">
        <v>219</v>
      </c>
      <c r="C82" s="92">
        <v>9</v>
      </c>
      <c r="D82" s="103">
        <v>1603</v>
      </c>
      <c r="E82" s="94" t="s">
        <v>56</v>
      </c>
      <c r="F82" s="104" t="s">
        <v>70</v>
      </c>
      <c r="G82" s="11"/>
      <c r="H82" s="11"/>
      <c r="I82" s="11"/>
      <c r="J82" s="11"/>
      <c r="K82" s="11"/>
      <c r="L82" s="11"/>
      <c r="M82" s="11"/>
      <c r="N82" s="11"/>
    </row>
    <row r="83" spans="1:14">
      <c r="A83" s="87" t="s">
        <v>32</v>
      </c>
      <c r="B83" s="92" t="s">
        <v>56</v>
      </c>
      <c r="C83" s="92" t="s">
        <v>56</v>
      </c>
      <c r="D83" s="89">
        <f>SUM(D82)</f>
        <v>1603</v>
      </c>
      <c r="E83" s="94" t="s">
        <v>56</v>
      </c>
      <c r="F83" s="106" t="s">
        <v>56</v>
      </c>
      <c r="G83" s="11"/>
      <c r="H83" s="11"/>
      <c r="I83" s="11"/>
      <c r="J83" s="11"/>
      <c r="K83" s="11"/>
      <c r="L83" s="11"/>
      <c r="M83" s="11"/>
      <c r="N83" s="11"/>
    </row>
    <row r="84" spans="1:14">
      <c r="A84" s="100" t="s">
        <v>56</v>
      </c>
      <c r="B84" s="92" t="s">
        <v>56</v>
      </c>
      <c r="C84" s="92" t="s">
        <v>56</v>
      </c>
      <c r="D84" s="100" t="s">
        <v>56</v>
      </c>
      <c r="E84" s="107">
        <f>SUM(D81)+D83</f>
        <v>16081</v>
      </c>
      <c r="F84" s="106" t="s">
        <v>56</v>
      </c>
      <c r="G84" s="11"/>
      <c r="H84" s="11"/>
      <c r="I84" s="11"/>
      <c r="J84" s="11"/>
      <c r="K84" s="11"/>
      <c r="L84" s="11"/>
      <c r="M84" s="11"/>
      <c r="N84" s="11"/>
    </row>
    <row r="85" spans="1:14">
      <c r="A85" s="87" t="s">
        <v>220</v>
      </c>
      <c r="B85" s="92" t="s">
        <v>56</v>
      </c>
      <c r="C85" s="92" t="s">
        <v>56</v>
      </c>
      <c r="D85" s="89" t="s">
        <v>56</v>
      </c>
      <c r="E85" s="94" t="s">
        <v>56</v>
      </c>
      <c r="F85" s="93" t="s">
        <v>56</v>
      </c>
      <c r="G85" s="11"/>
      <c r="H85" s="11"/>
      <c r="I85" s="11"/>
      <c r="J85" s="11"/>
      <c r="K85" s="11"/>
      <c r="L85" s="11"/>
      <c r="M85" s="11"/>
      <c r="N85" s="11"/>
    </row>
    <row r="86" spans="1:14" ht="25.5">
      <c r="A86" s="105" t="s">
        <v>221</v>
      </c>
      <c r="B86" s="98" t="s">
        <v>219</v>
      </c>
      <c r="C86" s="92">
        <v>9</v>
      </c>
      <c r="D86" s="103">
        <v>17220</v>
      </c>
      <c r="E86" s="94" t="s">
        <v>56</v>
      </c>
      <c r="F86" s="104" t="s">
        <v>222</v>
      </c>
      <c r="G86" s="11"/>
      <c r="H86" s="11"/>
      <c r="I86" s="11"/>
      <c r="J86" s="11"/>
      <c r="K86" s="11"/>
      <c r="L86" s="11"/>
      <c r="M86" s="11"/>
      <c r="N86" s="11"/>
    </row>
    <row r="87" spans="1:14">
      <c r="A87" s="105"/>
      <c r="B87" s="98" t="s">
        <v>219</v>
      </c>
      <c r="C87" s="92">
        <v>9</v>
      </c>
      <c r="D87" s="103">
        <v>3133</v>
      </c>
      <c r="E87" s="94" t="s">
        <v>56</v>
      </c>
      <c r="F87" s="104" t="s">
        <v>224</v>
      </c>
      <c r="G87" s="11"/>
      <c r="H87" s="11"/>
      <c r="I87" s="11"/>
      <c r="J87" s="11"/>
      <c r="K87" s="11"/>
      <c r="L87" s="11"/>
      <c r="M87" s="11"/>
      <c r="N87" s="11"/>
    </row>
    <row r="88" spans="1:14">
      <c r="A88" s="105"/>
      <c r="B88" s="98" t="s">
        <v>219</v>
      </c>
      <c r="C88" s="92">
        <v>9</v>
      </c>
      <c r="D88" s="103">
        <v>597</v>
      </c>
      <c r="E88" s="94" t="s">
        <v>56</v>
      </c>
      <c r="F88" s="104" t="s">
        <v>225</v>
      </c>
      <c r="G88" s="11"/>
      <c r="H88" s="11"/>
      <c r="I88" s="11"/>
      <c r="J88" s="11"/>
      <c r="K88" s="11"/>
      <c r="L88" s="11"/>
      <c r="M88" s="11"/>
      <c r="N88" s="11"/>
    </row>
    <row r="89" spans="1:14">
      <c r="A89" s="87" t="s">
        <v>223</v>
      </c>
      <c r="B89" s="92" t="s">
        <v>56</v>
      </c>
      <c r="C89" s="92" t="s">
        <v>56</v>
      </c>
      <c r="D89" s="89">
        <f>SUM(D86:D88)</f>
        <v>20950</v>
      </c>
      <c r="E89" s="94" t="s">
        <v>56</v>
      </c>
      <c r="F89" s="106" t="s">
        <v>56</v>
      </c>
      <c r="G89" s="11"/>
      <c r="H89" s="11"/>
      <c r="I89" s="11"/>
      <c r="J89" s="11"/>
      <c r="K89" s="11"/>
      <c r="L89" s="11"/>
      <c r="M89" s="11"/>
      <c r="N89" s="11"/>
    </row>
    <row r="90" spans="1:14">
      <c r="A90" s="56" t="s">
        <v>56</v>
      </c>
      <c r="B90" s="47" t="s">
        <v>56</v>
      </c>
      <c r="C90" s="47" t="s">
        <v>56</v>
      </c>
      <c r="D90" s="56" t="s">
        <v>56</v>
      </c>
      <c r="E90" s="66">
        <f>SUM(D85)+D89</f>
        <v>20950</v>
      </c>
      <c r="F90" s="52" t="s">
        <v>56</v>
      </c>
      <c r="G90" s="11"/>
      <c r="H90" s="11"/>
      <c r="I90" s="11"/>
      <c r="J90" s="11"/>
      <c r="K90" s="11"/>
      <c r="L90" s="11"/>
      <c r="M90" s="11"/>
      <c r="N90" s="11"/>
    </row>
    <row r="91" spans="1:14">
      <c r="A91" s="57" t="s">
        <v>56</v>
      </c>
      <c r="B91" s="57" t="s">
        <v>56</v>
      </c>
      <c r="C91" s="57" t="s">
        <v>56</v>
      </c>
      <c r="D91" s="57" t="s">
        <v>56</v>
      </c>
      <c r="E91" s="67">
        <f>SUM(E8:E90)</f>
        <v>14576911.539999999</v>
      </c>
      <c r="F91" s="27" t="s">
        <v>56</v>
      </c>
      <c r="G91" s="11"/>
      <c r="H91" s="11"/>
      <c r="I91" s="11"/>
      <c r="J91" s="11"/>
      <c r="K91" s="11"/>
      <c r="L91" s="11"/>
      <c r="M91" s="11"/>
      <c r="N91" s="11"/>
    </row>
    <row r="92" spans="1:14">
      <c r="F92" s="11"/>
      <c r="G92" s="11"/>
      <c r="H92" s="11"/>
      <c r="I92" s="11"/>
      <c r="J92" s="11"/>
      <c r="K92" s="11"/>
      <c r="L92" s="11"/>
      <c r="M92" s="11"/>
      <c r="N92" s="11"/>
    </row>
    <row r="93" spans="1:14">
      <c r="F93" s="11"/>
      <c r="G93" s="11"/>
      <c r="H93" s="11"/>
      <c r="I93" s="11"/>
      <c r="J93" s="11"/>
      <c r="K93" s="11"/>
      <c r="L93" s="11"/>
      <c r="M93" s="11"/>
      <c r="N93" s="11"/>
    </row>
    <row r="94" spans="1:14">
      <c r="F94" s="11"/>
      <c r="G94" s="11"/>
      <c r="H94" s="11"/>
      <c r="I94" s="11"/>
      <c r="J94" s="11"/>
      <c r="K94" s="11"/>
      <c r="L94" s="11"/>
      <c r="M94" s="11"/>
      <c r="N94" s="11"/>
    </row>
    <row r="95" spans="1:14">
      <c r="F95" s="11"/>
      <c r="G95" s="11"/>
      <c r="H95" s="11"/>
      <c r="I95" s="11"/>
      <c r="J95" s="11"/>
      <c r="K95" s="11"/>
      <c r="L95" s="11"/>
      <c r="M95" s="11"/>
      <c r="N95" s="11"/>
    </row>
  </sheetData>
  <sheetProtection password="B3FB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view="pageLayout" topLeftCell="A102" zoomScaleNormal="100" workbookViewId="0">
      <selection activeCell="D127" sqref="D127"/>
    </sheetView>
  </sheetViews>
  <sheetFormatPr defaultRowHeight="14.25"/>
  <cols>
    <col min="1" max="1" width="6.85546875" style="30" customWidth="1"/>
    <col min="2" max="2" width="13.140625" style="30" customWidth="1"/>
    <col min="3" max="3" width="15.42578125" style="30" customWidth="1"/>
    <col min="4" max="4" width="28.42578125" style="30" customWidth="1"/>
    <col min="5" max="5" width="38.28515625" style="30" customWidth="1"/>
    <col min="6" max="6" width="14.28515625" style="30" bestFit="1" customWidth="1"/>
    <col min="7" max="7" width="9.140625" style="30"/>
    <col min="8" max="8" width="10.7109375" style="30" bestFit="1" customWidth="1"/>
    <col min="9" max="9" width="12.28515625" style="30" bestFit="1" customWidth="1"/>
    <col min="10" max="10" width="10.140625" style="30" bestFit="1" customWidth="1"/>
    <col min="11" max="16384" width="9.140625" style="30"/>
  </cols>
  <sheetData>
    <row r="1" spans="1:6">
      <c r="A1" s="3" t="s">
        <v>4</v>
      </c>
      <c r="B1" s="3"/>
      <c r="C1" s="16"/>
      <c r="D1" s="16"/>
      <c r="E1" s="16"/>
      <c r="F1" s="16"/>
    </row>
    <row r="3" spans="1:6">
      <c r="A3" s="3" t="s">
        <v>35</v>
      </c>
      <c r="B3" s="16"/>
      <c r="C3" s="16"/>
      <c r="D3" s="16"/>
      <c r="F3" s="16"/>
    </row>
    <row r="4" spans="1:6">
      <c r="A4" s="16"/>
      <c r="B4" s="3"/>
      <c r="C4" s="16"/>
      <c r="D4" s="16"/>
      <c r="E4" s="16"/>
      <c r="F4" s="16"/>
    </row>
    <row r="5" spans="1:6">
      <c r="A5" s="116" t="s">
        <v>97</v>
      </c>
      <c r="B5" s="116"/>
      <c r="C5" s="116"/>
      <c r="F5" s="16"/>
    </row>
    <row r="6" spans="1:6" ht="15" thickBot="1">
      <c r="A6" s="16"/>
      <c r="B6" s="16"/>
      <c r="C6" s="16"/>
      <c r="D6" s="16"/>
      <c r="E6" s="16"/>
      <c r="F6" s="16"/>
    </row>
    <row r="7" spans="1:6" ht="51.75" thickBot="1">
      <c r="A7" s="69" t="s">
        <v>0</v>
      </c>
      <c r="B7" s="70" t="s">
        <v>1</v>
      </c>
      <c r="C7" s="71" t="s">
        <v>2</v>
      </c>
      <c r="D7" s="70" t="s">
        <v>33</v>
      </c>
      <c r="E7" s="70" t="s">
        <v>63</v>
      </c>
      <c r="F7" s="72" t="s">
        <v>34</v>
      </c>
    </row>
    <row r="8" spans="1:6">
      <c r="A8" s="31">
        <v>1</v>
      </c>
      <c r="B8" s="73" t="s">
        <v>99</v>
      </c>
      <c r="C8" s="74">
        <v>1180</v>
      </c>
      <c r="D8" s="73" t="s">
        <v>88</v>
      </c>
      <c r="E8" s="73" t="s">
        <v>115</v>
      </c>
      <c r="F8" s="75">
        <v>78</v>
      </c>
    </row>
    <row r="9" spans="1:6">
      <c r="A9" s="83">
        <v>2</v>
      </c>
      <c r="B9" s="14" t="s">
        <v>99</v>
      </c>
      <c r="C9" s="79">
        <v>1185</v>
      </c>
      <c r="D9" s="14" t="s">
        <v>79</v>
      </c>
      <c r="E9" s="14" t="s">
        <v>80</v>
      </c>
      <c r="F9" s="84">
        <v>0.35</v>
      </c>
    </row>
    <row r="10" spans="1:6">
      <c r="A10" s="37">
        <v>3</v>
      </c>
      <c r="B10" s="34" t="s">
        <v>100</v>
      </c>
      <c r="C10" s="77">
        <v>1186</v>
      </c>
      <c r="D10" s="34" t="s">
        <v>194</v>
      </c>
      <c r="E10" s="34" t="s">
        <v>195</v>
      </c>
      <c r="F10" s="78">
        <v>765.53</v>
      </c>
    </row>
    <row r="11" spans="1:6">
      <c r="A11" s="83">
        <v>4</v>
      </c>
      <c r="B11" s="34" t="s">
        <v>100</v>
      </c>
      <c r="C11" s="77">
        <v>1187</v>
      </c>
      <c r="D11" s="34" t="s">
        <v>203</v>
      </c>
      <c r="E11" s="34" t="s">
        <v>204</v>
      </c>
      <c r="F11" s="78">
        <v>2465.8200000000002</v>
      </c>
    </row>
    <row r="12" spans="1:6">
      <c r="A12" s="37">
        <v>5</v>
      </c>
      <c r="B12" s="34" t="s">
        <v>100</v>
      </c>
      <c r="C12" s="77">
        <v>1188</v>
      </c>
      <c r="D12" s="34" t="s">
        <v>203</v>
      </c>
      <c r="E12" s="34" t="s">
        <v>205</v>
      </c>
      <c r="F12" s="78">
        <v>4039.26</v>
      </c>
    </row>
    <row r="13" spans="1:6">
      <c r="A13" s="83">
        <v>6</v>
      </c>
      <c r="B13" s="34" t="s">
        <v>100</v>
      </c>
      <c r="C13" s="77">
        <v>90</v>
      </c>
      <c r="D13" s="34" t="s">
        <v>56</v>
      </c>
      <c r="E13" s="34" t="s">
        <v>148</v>
      </c>
      <c r="F13" s="78">
        <v>1265</v>
      </c>
    </row>
    <row r="14" spans="1:6">
      <c r="A14" s="37">
        <v>7</v>
      </c>
      <c r="B14" s="34" t="s">
        <v>100</v>
      </c>
      <c r="C14" s="77">
        <v>1189</v>
      </c>
      <c r="D14" s="34" t="s">
        <v>93</v>
      </c>
      <c r="E14" s="34" t="s">
        <v>145</v>
      </c>
      <c r="F14" s="78">
        <v>7735</v>
      </c>
    </row>
    <row r="15" spans="1:6">
      <c r="A15" s="83">
        <v>8</v>
      </c>
      <c r="B15" s="34" t="s">
        <v>100</v>
      </c>
      <c r="C15" s="35">
        <v>1190</v>
      </c>
      <c r="D15" s="34" t="s">
        <v>101</v>
      </c>
      <c r="E15" s="34" t="s">
        <v>102</v>
      </c>
      <c r="F15" s="36">
        <v>5849.97</v>
      </c>
    </row>
    <row r="16" spans="1:6">
      <c r="A16" s="37">
        <v>9</v>
      </c>
      <c r="B16" s="34" t="s">
        <v>100</v>
      </c>
      <c r="C16" s="35">
        <v>1192</v>
      </c>
      <c r="D16" s="34" t="s">
        <v>103</v>
      </c>
      <c r="E16" s="1" t="s">
        <v>104</v>
      </c>
      <c r="F16" s="36">
        <v>291.55</v>
      </c>
    </row>
    <row r="17" spans="1:7">
      <c r="A17" s="83">
        <v>10</v>
      </c>
      <c r="B17" s="34" t="s">
        <v>100</v>
      </c>
      <c r="C17" s="35">
        <v>1194</v>
      </c>
      <c r="D17" s="34" t="s">
        <v>78</v>
      </c>
      <c r="E17" s="80" t="s">
        <v>182</v>
      </c>
      <c r="F17" s="36">
        <v>550.97</v>
      </c>
    </row>
    <row r="18" spans="1:7">
      <c r="A18" s="37">
        <v>11</v>
      </c>
      <c r="B18" s="34" t="s">
        <v>100</v>
      </c>
      <c r="C18" s="35">
        <v>1196</v>
      </c>
      <c r="D18" s="34" t="s">
        <v>89</v>
      </c>
      <c r="E18" s="80" t="s">
        <v>116</v>
      </c>
      <c r="F18" s="36">
        <v>2794.96</v>
      </c>
    </row>
    <row r="19" spans="1:7">
      <c r="A19" s="83">
        <v>12</v>
      </c>
      <c r="B19" s="34" t="s">
        <v>100</v>
      </c>
      <c r="C19" s="35">
        <v>1197</v>
      </c>
      <c r="D19" s="34" t="s">
        <v>88</v>
      </c>
      <c r="E19" s="80" t="s">
        <v>116</v>
      </c>
      <c r="F19" s="36">
        <v>13589.79</v>
      </c>
    </row>
    <row r="20" spans="1:7">
      <c r="A20" s="37">
        <v>13</v>
      </c>
      <c r="B20" s="81" t="s">
        <v>100</v>
      </c>
      <c r="C20" s="35">
        <v>1193</v>
      </c>
      <c r="D20" s="34" t="s">
        <v>176</v>
      </c>
      <c r="E20" s="80" t="s">
        <v>177</v>
      </c>
      <c r="F20" s="36">
        <v>1615.01</v>
      </c>
    </row>
    <row r="21" spans="1:7">
      <c r="A21" s="83">
        <v>14</v>
      </c>
      <c r="B21" s="82" t="s">
        <v>100</v>
      </c>
      <c r="C21" s="35">
        <v>1195</v>
      </c>
      <c r="D21" s="34" t="s">
        <v>190</v>
      </c>
      <c r="E21" s="80" t="s">
        <v>132</v>
      </c>
      <c r="F21" s="36">
        <v>6069</v>
      </c>
    </row>
    <row r="22" spans="1:7">
      <c r="A22" s="37">
        <v>15</v>
      </c>
      <c r="B22" s="82" t="s">
        <v>124</v>
      </c>
      <c r="C22" s="35">
        <v>1199</v>
      </c>
      <c r="D22" s="34" t="s">
        <v>183</v>
      </c>
      <c r="E22" s="80" t="s">
        <v>184</v>
      </c>
      <c r="F22" s="36">
        <v>612</v>
      </c>
    </row>
    <row r="23" spans="1:7">
      <c r="A23" s="83">
        <v>16</v>
      </c>
      <c r="B23" s="82" t="s">
        <v>124</v>
      </c>
      <c r="C23" s="35">
        <v>1200</v>
      </c>
      <c r="D23" s="34" t="s">
        <v>183</v>
      </c>
      <c r="E23" s="80" t="s">
        <v>184</v>
      </c>
      <c r="F23" s="36">
        <v>421.21</v>
      </c>
    </row>
    <row r="24" spans="1:7">
      <c r="A24" s="37">
        <v>17</v>
      </c>
      <c r="B24" s="34" t="s">
        <v>124</v>
      </c>
      <c r="C24" s="35">
        <v>1201</v>
      </c>
      <c r="D24" s="34" t="s">
        <v>125</v>
      </c>
      <c r="E24" s="80" t="s">
        <v>126</v>
      </c>
      <c r="F24" s="36">
        <v>784.92</v>
      </c>
    </row>
    <row r="25" spans="1:7">
      <c r="A25" s="83">
        <v>18</v>
      </c>
      <c r="B25" s="34" t="s">
        <v>124</v>
      </c>
      <c r="C25" s="35">
        <v>1202</v>
      </c>
      <c r="D25" s="34" t="s">
        <v>243</v>
      </c>
      <c r="E25" s="80" t="s">
        <v>187</v>
      </c>
      <c r="F25" s="36">
        <v>2400</v>
      </c>
    </row>
    <row r="26" spans="1:7">
      <c r="A26" s="37">
        <v>19</v>
      </c>
      <c r="B26" s="34" t="s">
        <v>124</v>
      </c>
      <c r="C26" s="35">
        <v>1203</v>
      </c>
      <c r="D26" s="34" t="s">
        <v>127</v>
      </c>
      <c r="E26" s="80" t="s">
        <v>128</v>
      </c>
      <c r="F26" s="36">
        <v>9581.1200000000008</v>
      </c>
    </row>
    <row r="27" spans="1:7">
      <c r="A27" s="83">
        <v>20</v>
      </c>
      <c r="B27" s="34" t="s">
        <v>124</v>
      </c>
      <c r="C27" s="35">
        <v>1204</v>
      </c>
      <c r="D27" s="34" t="s">
        <v>185</v>
      </c>
      <c r="E27" s="80" t="s">
        <v>186</v>
      </c>
      <c r="F27" s="36">
        <v>202.3</v>
      </c>
    </row>
    <row r="28" spans="1:7">
      <c r="A28" s="37">
        <v>21</v>
      </c>
      <c r="B28" s="34" t="s">
        <v>117</v>
      </c>
      <c r="C28" s="35">
        <v>266</v>
      </c>
      <c r="D28" s="34" t="s">
        <v>56</v>
      </c>
      <c r="E28" s="80" t="s">
        <v>95</v>
      </c>
      <c r="F28" s="36">
        <v>60.12</v>
      </c>
      <c r="G28" s="68"/>
    </row>
    <row r="29" spans="1:7">
      <c r="A29" s="83">
        <v>22</v>
      </c>
      <c r="B29" s="34" t="s">
        <v>117</v>
      </c>
      <c r="C29" s="35">
        <v>1205</v>
      </c>
      <c r="D29" s="34" t="s">
        <v>51</v>
      </c>
      <c r="E29" s="80" t="s">
        <v>129</v>
      </c>
      <c r="F29" s="36">
        <v>2769.75</v>
      </c>
    </row>
    <row r="30" spans="1:7">
      <c r="A30" s="37">
        <v>23</v>
      </c>
      <c r="B30" s="34" t="s">
        <v>117</v>
      </c>
      <c r="C30" s="35">
        <v>1206</v>
      </c>
      <c r="D30" s="34" t="s">
        <v>206</v>
      </c>
      <c r="E30" s="80" t="s">
        <v>207</v>
      </c>
      <c r="F30" s="36">
        <v>10000</v>
      </c>
    </row>
    <row r="31" spans="1:7">
      <c r="A31" s="83">
        <v>24</v>
      </c>
      <c r="B31" s="34" t="s">
        <v>117</v>
      </c>
      <c r="C31" s="35">
        <v>1208</v>
      </c>
      <c r="D31" s="34" t="s">
        <v>88</v>
      </c>
      <c r="E31" s="80" t="s">
        <v>118</v>
      </c>
      <c r="F31" s="36">
        <v>32</v>
      </c>
    </row>
    <row r="32" spans="1:7">
      <c r="A32" s="37">
        <v>25</v>
      </c>
      <c r="B32" s="34" t="s">
        <v>117</v>
      </c>
      <c r="C32" s="35">
        <v>1209</v>
      </c>
      <c r="D32" s="34" t="s">
        <v>88</v>
      </c>
      <c r="E32" s="80" t="s">
        <v>118</v>
      </c>
      <c r="F32" s="36">
        <v>32</v>
      </c>
    </row>
    <row r="33" spans="1:7">
      <c r="A33" s="83">
        <v>26</v>
      </c>
      <c r="B33" s="34" t="s">
        <v>117</v>
      </c>
      <c r="C33" s="35">
        <v>1210</v>
      </c>
      <c r="D33" s="34" t="s">
        <v>88</v>
      </c>
      <c r="E33" s="80" t="s">
        <v>115</v>
      </c>
      <c r="F33" s="36">
        <v>32</v>
      </c>
    </row>
    <row r="34" spans="1:7">
      <c r="A34" s="37">
        <v>27</v>
      </c>
      <c r="B34" s="34" t="s">
        <v>117</v>
      </c>
      <c r="C34" s="35">
        <v>1211</v>
      </c>
      <c r="D34" s="34" t="s">
        <v>88</v>
      </c>
      <c r="E34" s="80" t="s">
        <v>115</v>
      </c>
      <c r="F34" s="36">
        <v>64</v>
      </c>
    </row>
    <row r="35" spans="1:7">
      <c r="A35" s="83">
        <v>28</v>
      </c>
      <c r="B35" s="34" t="s">
        <v>117</v>
      </c>
      <c r="C35" s="35">
        <v>1212</v>
      </c>
      <c r="D35" s="34" t="s">
        <v>88</v>
      </c>
      <c r="E35" s="80" t="s">
        <v>115</v>
      </c>
      <c r="F35" s="36">
        <v>86</v>
      </c>
    </row>
    <row r="36" spans="1:7">
      <c r="A36" s="37">
        <v>29</v>
      </c>
      <c r="B36" s="34" t="s">
        <v>117</v>
      </c>
      <c r="C36" s="35">
        <v>1213</v>
      </c>
      <c r="D36" s="34" t="s">
        <v>88</v>
      </c>
      <c r="E36" s="80" t="s">
        <v>116</v>
      </c>
      <c r="F36" s="36">
        <v>2073.9699999999998</v>
      </c>
    </row>
    <row r="37" spans="1:7">
      <c r="A37" s="83">
        <v>30</v>
      </c>
      <c r="B37" s="34" t="s">
        <v>117</v>
      </c>
      <c r="C37" s="35">
        <v>1214</v>
      </c>
      <c r="D37" s="34" t="s">
        <v>88</v>
      </c>
      <c r="E37" s="80" t="s">
        <v>118</v>
      </c>
      <c r="F37" s="36">
        <v>64</v>
      </c>
    </row>
    <row r="38" spans="1:7">
      <c r="A38" s="37">
        <v>31</v>
      </c>
      <c r="B38" s="34" t="s">
        <v>117</v>
      </c>
      <c r="C38" s="35">
        <v>1215</v>
      </c>
      <c r="D38" s="34" t="s">
        <v>146</v>
      </c>
      <c r="E38" s="80" t="s">
        <v>147</v>
      </c>
      <c r="F38" s="36">
        <v>6000</v>
      </c>
    </row>
    <row r="39" spans="1:7">
      <c r="A39" s="83">
        <v>32</v>
      </c>
      <c r="B39" s="34" t="s">
        <v>117</v>
      </c>
      <c r="C39" s="35">
        <v>91</v>
      </c>
      <c r="D39" s="34" t="s">
        <v>56</v>
      </c>
      <c r="E39" s="80" t="s">
        <v>148</v>
      </c>
      <c r="F39" s="36">
        <v>389</v>
      </c>
    </row>
    <row r="40" spans="1:7">
      <c r="A40" s="37">
        <v>33</v>
      </c>
      <c r="B40" s="34" t="s">
        <v>130</v>
      </c>
      <c r="C40" s="35">
        <v>1216</v>
      </c>
      <c r="D40" s="34" t="s">
        <v>45</v>
      </c>
      <c r="E40" s="80" t="s">
        <v>150</v>
      </c>
      <c r="F40" s="36">
        <v>2249.1</v>
      </c>
    </row>
    <row r="41" spans="1:7">
      <c r="A41" s="83">
        <v>34</v>
      </c>
      <c r="B41" s="34" t="s">
        <v>130</v>
      </c>
      <c r="C41" s="35">
        <v>1217</v>
      </c>
      <c r="D41" s="34" t="s">
        <v>208</v>
      </c>
      <c r="E41" s="80" t="s">
        <v>84</v>
      </c>
      <c r="F41" s="36">
        <v>158.71</v>
      </c>
    </row>
    <row r="42" spans="1:7">
      <c r="A42" s="37">
        <v>35</v>
      </c>
      <c r="B42" s="34" t="s">
        <v>130</v>
      </c>
      <c r="C42" s="35">
        <v>1218</v>
      </c>
      <c r="D42" s="34" t="s">
        <v>47</v>
      </c>
      <c r="E42" s="80" t="s">
        <v>132</v>
      </c>
      <c r="F42" s="36">
        <v>4879</v>
      </c>
    </row>
    <row r="43" spans="1:7">
      <c r="A43" s="83">
        <v>36</v>
      </c>
      <c r="B43" s="34" t="s">
        <v>130</v>
      </c>
      <c r="C43" s="35">
        <v>1219</v>
      </c>
      <c r="D43" s="34" t="s">
        <v>44</v>
      </c>
      <c r="E43" s="80" t="s">
        <v>149</v>
      </c>
      <c r="F43" s="36">
        <v>17256.63</v>
      </c>
    </row>
    <row r="44" spans="1:7">
      <c r="A44" s="37">
        <v>37</v>
      </c>
      <c r="B44" s="34" t="s">
        <v>130</v>
      </c>
      <c r="C44" s="35">
        <v>1220</v>
      </c>
      <c r="D44" s="34" t="s">
        <v>85</v>
      </c>
      <c r="E44" s="80" t="s">
        <v>178</v>
      </c>
      <c r="F44" s="36">
        <v>1965</v>
      </c>
    </row>
    <row r="45" spans="1:7">
      <c r="A45" s="83">
        <v>38</v>
      </c>
      <c r="B45" s="34" t="s">
        <v>130</v>
      </c>
      <c r="C45" s="35">
        <v>1222</v>
      </c>
      <c r="D45" s="34" t="s">
        <v>191</v>
      </c>
      <c r="E45" s="80" t="s">
        <v>192</v>
      </c>
      <c r="F45" s="36">
        <v>11350</v>
      </c>
    </row>
    <row r="46" spans="1:7">
      <c r="A46" s="37">
        <v>39</v>
      </c>
      <c r="B46" s="34" t="s">
        <v>130</v>
      </c>
      <c r="C46" s="35">
        <v>1221</v>
      </c>
      <c r="D46" s="34" t="s">
        <v>43</v>
      </c>
      <c r="E46" s="80" t="s">
        <v>131</v>
      </c>
      <c r="F46" s="36">
        <v>1904</v>
      </c>
    </row>
    <row r="47" spans="1:7">
      <c r="A47" s="83">
        <v>40</v>
      </c>
      <c r="B47" s="34" t="s">
        <v>130</v>
      </c>
      <c r="C47" s="35">
        <v>268</v>
      </c>
      <c r="D47" s="34" t="s">
        <v>56</v>
      </c>
      <c r="E47" s="80" t="s">
        <v>95</v>
      </c>
      <c r="F47" s="36">
        <v>215.66</v>
      </c>
      <c r="G47" s="68"/>
    </row>
    <row r="48" spans="1:7">
      <c r="A48" s="37">
        <v>41</v>
      </c>
      <c r="B48" s="34" t="s">
        <v>133</v>
      </c>
      <c r="C48" s="35">
        <v>1265</v>
      </c>
      <c r="D48" s="34" t="s">
        <v>41</v>
      </c>
      <c r="E48" s="80" t="s">
        <v>132</v>
      </c>
      <c r="F48" s="36">
        <v>1118.5999999999999</v>
      </c>
    </row>
    <row r="49" spans="1:6">
      <c r="A49" s="83">
        <v>42</v>
      </c>
      <c r="B49" s="34" t="s">
        <v>133</v>
      </c>
      <c r="C49" s="35">
        <v>1266</v>
      </c>
      <c r="D49" s="34" t="s">
        <v>92</v>
      </c>
      <c r="E49" s="80" t="s">
        <v>151</v>
      </c>
      <c r="F49" s="36">
        <v>10710</v>
      </c>
    </row>
    <row r="50" spans="1:6">
      <c r="A50" s="37">
        <v>43</v>
      </c>
      <c r="B50" s="34" t="s">
        <v>133</v>
      </c>
      <c r="C50" s="35">
        <v>1267</v>
      </c>
      <c r="D50" s="34" t="s">
        <v>51</v>
      </c>
      <c r="E50" s="80" t="s">
        <v>134</v>
      </c>
      <c r="F50" s="36">
        <v>235.62</v>
      </c>
    </row>
    <row r="51" spans="1:6">
      <c r="A51" s="83">
        <v>44</v>
      </c>
      <c r="B51" s="34" t="s">
        <v>133</v>
      </c>
      <c r="C51" s="35">
        <v>1268</v>
      </c>
      <c r="D51" s="34" t="s">
        <v>91</v>
      </c>
      <c r="E51" s="80" t="s">
        <v>135</v>
      </c>
      <c r="F51" s="36">
        <v>6937.7</v>
      </c>
    </row>
    <row r="52" spans="1:6">
      <c r="A52" s="37">
        <v>45</v>
      </c>
      <c r="B52" s="34" t="s">
        <v>133</v>
      </c>
      <c r="C52" s="35">
        <v>1260</v>
      </c>
      <c r="D52" s="34" t="s">
        <v>62</v>
      </c>
      <c r="E52" s="80" t="s">
        <v>211</v>
      </c>
      <c r="F52" s="36">
        <v>13065</v>
      </c>
    </row>
    <row r="53" spans="1:6">
      <c r="A53" s="83">
        <v>46</v>
      </c>
      <c r="B53" s="34" t="s">
        <v>133</v>
      </c>
      <c r="C53" s="35">
        <v>92</v>
      </c>
      <c r="D53" s="34" t="s">
        <v>56</v>
      </c>
      <c r="E53" s="80" t="s">
        <v>148</v>
      </c>
      <c r="F53" s="36">
        <v>332.19</v>
      </c>
    </row>
    <row r="54" spans="1:6">
      <c r="A54" s="37">
        <v>47</v>
      </c>
      <c r="B54" s="34" t="s">
        <v>105</v>
      </c>
      <c r="C54" s="35">
        <v>1270</v>
      </c>
      <c r="D54" s="34" t="s">
        <v>48</v>
      </c>
      <c r="E54" s="80" t="s">
        <v>136</v>
      </c>
      <c r="F54" s="36">
        <v>4969.4399999999996</v>
      </c>
    </row>
    <row r="55" spans="1:6">
      <c r="A55" s="83">
        <v>48</v>
      </c>
      <c r="B55" s="34" t="s">
        <v>105</v>
      </c>
      <c r="C55" s="35">
        <v>1271</v>
      </c>
      <c r="D55" s="34" t="s">
        <v>137</v>
      </c>
      <c r="E55" s="80" t="s">
        <v>138</v>
      </c>
      <c r="F55" s="36">
        <v>5937</v>
      </c>
    </row>
    <row r="56" spans="1:6">
      <c r="A56" s="37">
        <v>49</v>
      </c>
      <c r="B56" s="34" t="s">
        <v>105</v>
      </c>
      <c r="C56" s="35">
        <v>1272</v>
      </c>
      <c r="D56" s="34" t="s">
        <v>49</v>
      </c>
      <c r="E56" s="80" t="s">
        <v>209</v>
      </c>
      <c r="F56" s="36">
        <v>101.29</v>
      </c>
    </row>
    <row r="57" spans="1:6">
      <c r="A57" s="83">
        <v>50</v>
      </c>
      <c r="B57" s="34" t="s">
        <v>105</v>
      </c>
      <c r="C57" s="35">
        <v>1273</v>
      </c>
      <c r="D57" s="34" t="s">
        <v>101</v>
      </c>
      <c r="E57" s="34" t="s">
        <v>102</v>
      </c>
      <c r="F57" s="36">
        <v>16799.86</v>
      </c>
    </row>
    <row r="58" spans="1:6">
      <c r="A58" s="37">
        <v>51</v>
      </c>
      <c r="B58" s="34" t="s">
        <v>105</v>
      </c>
      <c r="C58" s="35">
        <v>1274</v>
      </c>
      <c r="D58" s="34" t="s">
        <v>81</v>
      </c>
      <c r="E58" s="34" t="s">
        <v>82</v>
      </c>
      <c r="F58" s="36">
        <v>271.32</v>
      </c>
    </row>
    <row r="59" spans="1:6">
      <c r="A59" s="83">
        <v>52</v>
      </c>
      <c r="B59" s="34" t="s">
        <v>105</v>
      </c>
      <c r="C59" s="35">
        <v>1275</v>
      </c>
      <c r="D59" s="34" t="s">
        <v>154</v>
      </c>
      <c r="E59" s="34" t="s">
        <v>155</v>
      </c>
      <c r="F59" s="36">
        <v>11977</v>
      </c>
    </row>
    <row r="60" spans="1:6">
      <c r="A60" s="37">
        <v>53</v>
      </c>
      <c r="B60" s="34" t="s">
        <v>105</v>
      </c>
      <c r="C60" s="35">
        <v>1276</v>
      </c>
      <c r="D60" s="34" t="s">
        <v>152</v>
      </c>
      <c r="E60" s="34" t="s">
        <v>153</v>
      </c>
      <c r="F60" s="36">
        <v>1071</v>
      </c>
    </row>
    <row r="61" spans="1:6">
      <c r="A61" s="83">
        <v>54</v>
      </c>
      <c r="B61" s="34" t="s">
        <v>105</v>
      </c>
      <c r="C61" s="35">
        <v>1277</v>
      </c>
      <c r="D61" s="34" t="s">
        <v>196</v>
      </c>
      <c r="E61" s="34" t="s">
        <v>197</v>
      </c>
      <c r="F61" s="36">
        <v>1540</v>
      </c>
    </row>
    <row r="62" spans="1:6">
      <c r="A62" s="37">
        <v>55</v>
      </c>
      <c r="B62" s="34" t="s">
        <v>105</v>
      </c>
      <c r="C62" s="35">
        <v>1286</v>
      </c>
      <c r="D62" s="34" t="s">
        <v>90</v>
      </c>
      <c r="E62" s="80" t="s">
        <v>116</v>
      </c>
      <c r="F62" s="36">
        <v>5779.75</v>
      </c>
    </row>
    <row r="63" spans="1:6">
      <c r="A63" s="83">
        <v>56</v>
      </c>
      <c r="B63" s="34" t="s">
        <v>106</v>
      </c>
      <c r="C63" s="35">
        <v>1280</v>
      </c>
      <c r="D63" s="34" t="s">
        <v>46</v>
      </c>
      <c r="E63" s="80" t="s">
        <v>156</v>
      </c>
      <c r="F63" s="36">
        <v>258</v>
      </c>
    </row>
    <row r="64" spans="1:6">
      <c r="A64" s="37">
        <v>57</v>
      </c>
      <c r="B64" s="34" t="s">
        <v>106</v>
      </c>
      <c r="C64" s="35">
        <v>1281</v>
      </c>
      <c r="D64" s="34" t="s">
        <v>46</v>
      </c>
      <c r="E64" s="80" t="s">
        <v>156</v>
      </c>
      <c r="F64" s="36">
        <v>258</v>
      </c>
    </row>
    <row r="65" spans="1:7">
      <c r="A65" s="83">
        <v>58</v>
      </c>
      <c r="B65" s="34" t="s">
        <v>106</v>
      </c>
      <c r="C65" s="35">
        <v>1282</v>
      </c>
      <c r="D65" s="34" t="s">
        <v>46</v>
      </c>
      <c r="E65" s="80" t="s">
        <v>156</v>
      </c>
      <c r="F65" s="36">
        <v>258</v>
      </c>
    </row>
    <row r="66" spans="1:7">
      <c r="A66" s="37">
        <v>59</v>
      </c>
      <c r="B66" s="34" t="s">
        <v>106</v>
      </c>
      <c r="C66" s="35">
        <v>1284</v>
      </c>
      <c r="D66" s="34" t="s">
        <v>86</v>
      </c>
      <c r="E66" s="80" t="s">
        <v>180</v>
      </c>
      <c r="F66" s="36">
        <v>841.39</v>
      </c>
    </row>
    <row r="67" spans="1:7">
      <c r="A67" s="83">
        <v>60</v>
      </c>
      <c r="B67" s="34" t="s">
        <v>106</v>
      </c>
      <c r="C67" s="35">
        <v>1285</v>
      </c>
      <c r="D67" s="34" t="s">
        <v>169</v>
      </c>
      <c r="E67" s="80" t="s">
        <v>170</v>
      </c>
      <c r="F67" s="36">
        <v>732.24</v>
      </c>
    </row>
    <row r="68" spans="1:7">
      <c r="A68" s="37">
        <v>61</v>
      </c>
      <c r="B68" s="34" t="s">
        <v>106</v>
      </c>
      <c r="C68" s="35">
        <v>1287</v>
      </c>
      <c r="D68" s="34" t="s">
        <v>103</v>
      </c>
      <c r="E68" s="34" t="s">
        <v>107</v>
      </c>
      <c r="F68" s="36">
        <v>2999.8</v>
      </c>
    </row>
    <row r="69" spans="1:7">
      <c r="A69" s="83">
        <v>62</v>
      </c>
      <c r="B69" s="34" t="s">
        <v>106</v>
      </c>
      <c r="C69" s="35">
        <v>273</v>
      </c>
      <c r="D69" s="34" t="s">
        <v>56</v>
      </c>
      <c r="E69" s="34" t="s">
        <v>95</v>
      </c>
      <c r="F69" s="36">
        <v>39.049999999999997</v>
      </c>
      <c r="G69" s="68"/>
    </row>
    <row r="70" spans="1:7">
      <c r="A70" s="37">
        <v>63</v>
      </c>
      <c r="B70" s="34" t="s">
        <v>108</v>
      </c>
      <c r="C70" s="35">
        <v>1300</v>
      </c>
      <c r="D70" s="34" t="s">
        <v>52</v>
      </c>
      <c r="E70" s="34" t="s">
        <v>171</v>
      </c>
      <c r="F70" s="36">
        <v>1464</v>
      </c>
      <c r="G70" s="68"/>
    </row>
    <row r="71" spans="1:7">
      <c r="A71" s="83">
        <v>64</v>
      </c>
      <c r="B71" s="34" t="s">
        <v>108</v>
      </c>
      <c r="C71" s="35">
        <v>1301</v>
      </c>
      <c r="D71" s="34" t="s">
        <v>52</v>
      </c>
      <c r="E71" s="34" t="s">
        <v>172</v>
      </c>
      <c r="F71" s="36">
        <v>1464</v>
      </c>
      <c r="G71" s="68"/>
    </row>
    <row r="72" spans="1:7">
      <c r="A72" s="37">
        <v>65</v>
      </c>
      <c r="B72" s="34" t="s">
        <v>106</v>
      </c>
      <c r="C72" s="35">
        <v>1303</v>
      </c>
      <c r="D72" s="34" t="s">
        <v>110</v>
      </c>
      <c r="E72" s="34" t="s">
        <v>111</v>
      </c>
      <c r="F72" s="36">
        <v>139.99</v>
      </c>
    </row>
    <row r="73" spans="1:7">
      <c r="A73" s="83">
        <v>66</v>
      </c>
      <c r="B73" s="34" t="s">
        <v>106</v>
      </c>
      <c r="C73" s="35">
        <v>1283</v>
      </c>
      <c r="D73" s="34" t="s">
        <v>139</v>
      </c>
      <c r="E73" s="34" t="s">
        <v>140</v>
      </c>
      <c r="F73" s="36">
        <v>1139.8</v>
      </c>
    </row>
    <row r="74" spans="1:7">
      <c r="A74" s="37">
        <v>67</v>
      </c>
      <c r="B74" s="34" t="s">
        <v>119</v>
      </c>
      <c r="C74" s="35">
        <v>1288</v>
      </c>
      <c r="D74" s="34" t="s">
        <v>88</v>
      </c>
      <c r="E74" s="80" t="s">
        <v>116</v>
      </c>
      <c r="F74" s="36">
        <v>1940.69</v>
      </c>
    </row>
    <row r="75" spans="1:7">
      <c r="A75" s="83">
        <v>68</v>
      </c>
      <c r="B75" s="34" t="s">
        <v>119</v>
      </c>
      <c r="C75" s="35">
        <v>1289</v>
      </c>
      <c r="D75" s="34" t="s">
        <v>88</v>
      </c>
      <c r="E75" s="80" t="s">
        <v>118</v>
      </c>
      <c r="F75" s="36">
        <v>32</v>
      </c>
    </row>
    <row r="76" spans="1:7">
      <c r="A76" s="37">
        <v>69</v>
      </c>
      <c r="B76" s="34" t="s">
        <v>119</v>
      </c>
      <c r="C76" s="35">
        <v>1290</v>
      </c>
      <c r="D76" s="34" t="s">
        <v>88</v>
      </c>
      <c r="E76" s="80" t="s">
        <v>118</v>
      </c>
      <c r="F76" s="36">
        <v>64</v>
      </c>
    </row>
    <row r="77" spans="1:7">
      <c r="A77" s="83">
        <v>70</v>
      </c>
      <c r="B77" s="34" t="s">
        <v>119</v>
      </c>
      <c r="C77" s="35">
        <v>1291</v>
      </c>
      <c r="D77" s="34" t="s">
        <v>88</v>
      </c>
      <c r="E77" s="80" t="s">
        <v>118</v>
      </c>
      <c r="F77" s="36">
        <v>78</v>
      </c>
    </row>
    <row r="78" spans="1:7">
      <c r="A78" s="37">
        <v>71</v>
      </c>
      <c r="B78" s="34" t="s">
        <v>119</v>
      </c>
      <c r="C78" s="35">
        <v>1292</v>
      </c>
      <c r="D78" s="34" t="s">
        <v>88</v>
      </c>
      <c r="E78" s="80" t="s">
        <v>116</v>
      </c>
      <c r="F78" s="36">
        <v>1848.71</v>
      </c>
    </row>
    <row r="79" spans="1:7">
      <c r="A79" s="83">
        <v>72</v>
      </c>
      <c r="B79" s="34" t="s">
        <v>119</v>
      </c>
      <c r="C79" s="35">
        <v>1294</v>
      </c>
      <c r="D79" s="34" t="s">
        <v>88</v>
      </c>
      <c r="E79" s="80" t="s">
        <v>116</v>
      </c>
      <c r="F79" s="36">
        <v>3798.6</v>
      </c>
    </row>
    <row r="80" spans="1:7">
      <c r="A80" s="37">
        <v>73</v>
      </c>
      <c r="B80" s="34" t="s">
        <v>119</v>
      </c>
      <c r="C80" s="35">
        <v>1293</v>
      </c>
      <c r="D80" s="34" t="s">
        <v>88</v>
      </c>
      <c r="E80" s="80" t="s">
        <v>116</v>
      </c>
      <c r="F80" s="36">
        <v>822.73</v>
      </c>
    </row>
    <row r="81" spans="1:6">
      <c r="A81" s="83">
        <v>74</v>
      </c>
      <c r="B81" s="34" t="s">
        <v>119</v>
      </c>
      <c r="C81" s="35">
        <v>1295</v>
      </c>
      <c r="D81" s="34" t="s">
        <v>88</v>
      </c>
      <c r="E81" s="80" t="s">
        <v>116</v>
      </c>
      <c r="F81" s="36">
        <v>3244.94</v>
      </c>
    </row>
    <row r="82" spans="1:6">
      <c r="A82" s="37">
        <v>75</v>
      </c>
      <c r="B82" s="34" t="s">
        <v>119</v>
      </c>
      <c r="C82" s="35">
        <v>1296</v>
      </c>
      <c r="D82" s="34" t="s">
        <v>90</v>
      </c>
      <c r="E82" s="80" t="s">
        <v>116</v>
      </c>
      <c r="F82" s="36">
        <v>3725.19</v>
      </c>
    </row>
    <row r="83" spans="1:6">
      <c r="A83" s="83">
        <v>76</v>
      </c>
      <c r="B83" s="109" t="s">
        <v>119</v>
      </c>
      <c r="C83" s="110">
        <v>1297</v>
      </c>
      <c r="D83" s="109" t="s">
        <v>212</v>
      </c>
      <c r="E83" s="111" t="s">
        <v>213</v>
      </c>
      <c r="F83" s="112">
        <v>9.02</v>
      </c>
    </row>
    <row r="84" spans="1:6">
      <c r="A84" s="37">
        <v>77</v>
      </c>
      <c r="B84" s="34" t="s">
        <v>157</v>
      </c>
      <c r="C84" s="35">
        <v>1298</v>
      </c>
      <c r="D84" s="34" t="s">
        <v>158</v>
      </c>
      <c r="E84" s="80" t="s">
        <v>159</v>
      </c>
      <c r="F84" s="36">
        <v>7343.92</v>
      </c>
    </row>
    <row r="85" spans="1:6">
      <c r="A85" s="83">
        <v>78</v>
      </c>
      <c r="B85" s="34" t="s">
        <v>120</v>
      </c>
      <c r="C85" s="35">
        <v>1299</v>
      </c>
      <c r="D85" s="34" t="s">
        <v>88</v>
      </c>
      <c r="E85" s="80" t="s">
        <v>116</v>
      </c>
      <c r="F85" s="36">
        <v>2198.23</v>
      </c>
    </row>
    <row r="86" spans="1:6">
      <c r="A86" s="37">
        <v>79</v>
      </c>
      <c r="B86" s="34" t="s">
        <v>120</v>
      </c>
      <c r="C86" s="35">
        <v>1302</v>
      </c>
      <c r="D86" s="34" t="s">
        <v>49</v>
      </c>
      <c r="E86" s="80" t="s">
        <v>209</v>
      </c>
      <c r="F86" s="36">
        <v>1725.5</v>
      </c>
    </row>
    <row r="87" spans="1:6">
      <c r="A87" s="83">
        <v>80</v>
      </c>
      <c r="B87" s="38" t="s">
        <v>108</v>
      </c>
      <c r="C87" s="39">
        <v>1304</v>
      </c>
      <c r="D87" s="34" t="s">
        <v>109</v>
      </c>
      <c r="E87" s="34" t="s">
        <v>102</v>
      </c>
      <c r="F87" s="36">
        <v>7283.26</v>
      </c>
    </row>
    <row r="88" spans="1:6">
      <c r="A88" s="37">
        <v>81</v>
      </c>
      <c r="B88" s="38" t="s">
        <v>108</v>
      </c>
      <c r="C88" s="39">
        <v>1305</v>
      </c>
      <c r="D88" s="1" t="s">
        <v>81</v>
      </c>
      <c r="E88" s="34" t="s">
        <v>82</v>
      </c>
      <c r="F88" s="40">
        <v>271.32</v>
      </c>
    </row>
    <row r="89" spans="1:6">
      <c r="A89" s="83">
        <v>82</v>
      </c>
      <c r="B89" s="38" t="s">
        <v>108</v>
      </c>
      <c r="C89" s="39">
        <v>1306</v>
      </c>
      <c r="D89" s="1" t="s">
        <v>141</v>
      </c>
      <c r="E89" s="34" t="s">
        <v>142</v>
      </c>
      <c r="F89" s="40">
        <v>1173.3699999999999</v>
      </c>
    </row>
    <row r="90" spans="1:6">
      <c r="A90" s="37">
        <v>83</v>
      </c>
      <c r="B90" s="38" t="s">
        <v>108</v>
      </c>
      <c r="C90" s="39">
        <v>1320</v>
      </c>
      <c r="D90" s="1" t="s">
        <v>101</v>
      </c>
      <c r="E90" s="1" t="s">
        <v>112</v>
      </c>
      <c r="F90" s="40">
        <v>560</v>
      </c>
    </row>
    <row r="91" spans="1:6">
      <c r="A91" s="83">
        <v>84</v>
      </c>
      <c r="B91" s="38" t="s">
        <v>108</v>
      </c>
      <c r="C91" s="39">
        <v>93</v>
      </c>
      <c r="D91" s="80" t="s">
        <v>56</v>
      </c>
      <c r="E91" s="80" t="s">
        <v>148</v>
      </c>
      <c r="F91" s="40">
        <v>132.86000000000001</v>
      </c>
    </row>
    <row r="92" spans="1:6">
      <c r="A92" s="37">
        <v>85</v>
      </c>
      <c r="B92" s="38" t="s">
        <v>121</v>
      </c>
      <c r="C92" s="39">
        <v>1310</v>
      </c>
      <c r="D92" s="34" t="s">
        <v>88</v>
      </c>
      <c r="E92" s="80" t="s">
        <v>116</v>
      </c>
      <c r="F92" s="40">
        <v>717.31</v>
      </c>
    </row>
    <row r="93" spans="1:6">
      <c r="A93" s="83">
        <v>86</v>
      </c>
      <c r="B93" s="38" t="s">
        <v>121</v>
      </c>
      <c r="C93" s="39">
        <v>1310</v>
      </c>
      <c r="D93" s="34" t="s">
        <v>88</v>
      </c>
      <c r="E93" s="80" t="s">
        <v>118</v>
      </c>
      <c r="F93" s="40">
        <v>32</v>
      </c>
    </row>
    <row r="94" spans="1:6">
      <c r="A94" s="37">
        <v>87</v>
      </c>
      <c r="B94" s="38" t="s">
        <v>121</v>
      </c>
      <c r="C94" s="39">
        <v>1311</v>
      </c>
      <c r="D94" s="34" t="s">
        <v>46</v>
      </c>
      <c r="E94" s="80" t="s">
        <v>156</v>
      </c>
      <c r="F94" s="36">
        <v>258</v>
      </c>
    </row>
    <row r="95" spans="1:6">
      <c r="A95" s="83">
        <v>88</v>
      </c>
      <c r="B95" s="38" t="s">
        <v>121</v>
      </c>
      <c r="C95" s="39">
        <v>1312</v>
      </c>
      <c r="D95" s="34" t="s">
        <v>77</v>
      </c>
      <c r="E95" s="80" t="s">
        <v>214</v>
      </c>
      <c r="F95" s="36">
        <v>2119.9499999999998</v>
      </c>
    </row>
    <row r="96" spans="1:6">
      <c r="A96" s="37">
        <v>89</v>
      </c>
      <c r="B96" s="38" t="s">
        <v>121</v>
      </c>
      <c r="C96" s="39">
        <v>1314</v>
      </c>
      <c r="D96" s="34" t="s">
        <v>42</v>
      </c>
      <c r="E96" s="80" t="s">
        <v>181</v>
      </c>
      <c r="F96" s="36">
        <v>16540.05</v>
      </c>
    </row>
    <row r="97" spans="1:6">
      <c r="A97" s="83">
        <v>90</v>
      </c>
      <c r="B97" s="38" t="s">
        <v>121</v>
      </c>
      <c r="C97" s="39">
        <v>1315</v>
      </c>
      <c r="D97" s="34" t="s">
        <v>206</v>
      </c>
      <c r="E97" s="80" t="s">
        <v>207</v>
      </c>
      <c r="F97" s="36">
        <v>30000</v>
      </c>
    </row>
    <row r="98" spans="1:6">
      <c r="A98" s="37">
        <v>91</v>
      </c>
      <c r="B98" s="38" t="s">
        <v>121</v>
      </c>
      <c r="C98" s="39">
        <v>94</v>
      </c>
      <c r="D98" s="34" t="s">
        <v>56</v>
      </c>
      <c r="E98" s="80" t="s">
        <v>148</v>
      </c>
      <c r="F98" s="36">
        <v>3800</v>
      </c>
    </row>
    <row r="99" spans="1:6">
      <c r="A99" s="83">
        <v>92</v>
      </c>
      <c r="B99" s="38" t="s">
        <v>160</v>
      </c>
      <c r="C99" s="39">
        <v>1316</v>
      </c>
      <c r="D99" s="34" t="s">
        <v>188</v>
      </c>
      <c r="E99" s="80" t="s">
        <v>189</v>
      </c>
      <c r="F99" s="36">
        <v>11662</v>
      </c>
    </row>
    <row r="100" spans="1:6">
      <c r="A100" s="37">
        <v>93</v>
      </c>
      <c r="B100" s="38" t="s">
        <v>160</v>
      </c>
      <c r="C100" s="39">
        <v>1317</v>
      </c>
      <c r="D100" s="34" t="s">
        <v>50</v>
      </c>
      <c r="E100" s="80" t="s">
        <v>210</v>
      </c>
      <c r="F100" s="36">
        <v>65.37</v>
      </c>
    </row>
    <row r="101" spans="1:6">
      <c r="A101" s="83">
        <v>94</v>
      </c>
      <c r="B101" s="38" t="s">
        <v>160</v>
      </c>
      <c r="C101" s="39">
        <v>1318</v>
      </c>
      <c r="D101" s="34" t="s">
        <v>161</v>
      </c>
      <c r="E101" s="80" t="s">
        <v>162</v>
      </c>
      <c r="F101" s="36">
        <v>808.45</v>
      </c>
    </row>
    <row r="102" spans="1:6">
      <c r="A102" s="37">
        <v>95</v>
      </c>
      <c r="B102" s="38" t="s">
        <v>113</v>
      </c>
      <c r="C102" s="39">
        <v>1321</v>
      </c>
      <c r="D102" s="34" t="s">
        <v>88</v>
      </c>
      <c r="E102" s="80" t="s">
        <v>116</v>
      </c>
      <c r="F102" s="40">
        <v>2164.12</v>
      </c>
    </row>
    <row r="103" spans="1:6">
      <c r="A103" s="83">
        <v>96</v>
      </c>
      <c r="B103" s="38" t="s">
        <v>113</v>
      </c>
      <c r="C103" s="39">
        <v>1322</v>
      </c>
      <c r="D103" s="14" t="s">
        <v>88</v>
      </c>
      <c r="E103" s="1" t="s">
        <v>116</v>
      </c>
      <c r="F103" s="40">
        <v>2269.73</v>
      </c>
    </row>
    <row r="104" spans="1:6">
      <c r="A104" s="37">
        <v>97</v>
      </c>
      <c r="B104" s="38" t="s">
        <v>113</v>
      </c>
      <c r="C104" s="39">
        <v>1323</v>
      </c>
      <c r="D104" s="34" t="s">
        <v>88</v>
      </c>
      <c r="E104" s="80" t="s">
        <v>118</v>
      </c>
      <c r="F104" s="40">
        <v>78</v>
      </c>
    </row>
    <row r="105" spans="1:6">
      <c r="A105" s="83">
        <v>98</v>
      </c>
      <c r="B105" s="38" t="s">
        <v>113</v>
      </c>
      <c r="C105" s="39">
        <v>1324</v>
      </c>
      <c r="D105" s="34" t="s">
        <v>88</v>
      </c>
      <c r="E105" s="80" t="s">
        <v>118</v>
      </c>
      <c r="F105" s="40">
        <v>64</v>
      </c>
    </row>
    <row r="106" spans="1:6">
      <c r="A106" s="37">
        <v>99</v>
      </c>
      <c r="B106" s="38" t="s">
        <v>113</v>
      </c>
      <c r="C106" s="39">
        <v>1325</v>
      </c>
      <c r="D106" s="34" t="s">
        <v>88</v>
      </c>
      <c r="E106" s="80" t="s">
        <v>118</v>
      </c>
      <c r="F106" s="40">
        <v>64</v>
      </c>
    </row>
    <row r="107" spans="1:6">
      <c r="A107" s="83">
        <v>100</v>
      </c>
      <c r="B107" s="38" t="s">
        <v>56</v>
      </c>
      <c r="C107" s="39" t="s">
        <v>56</v>
      </c>
      <c r="D107" s="34" t="s">
        <v>56</v>
      </c>
      <c r="E107" s="80" t="s">
        <v>148</v>
      </c>
      <c r="F107" s="40">
        <v>1689.27</v>
      </c>
    </row>
    <row r="108" spans="1:6">
      <c r="A108" s="37">
        <v>101</v>
      </c>
      <c r="B108" s="38" t="s">
        <v>113</v>
      </c>
      <c r="C108" s="39">
        <v>1326</v>
      </c>
      <c r="D108" s="34" t="s">
        <v>88</v>
      </c>
      <c r="E108" s="80" t="s">
        <v>118</v>
      </c>
      <c r="F108" s="40">
        <v>78</v>
      </c>
    </row>
    <row r="109" spans="1:6">
      <c r="A109" s="83">
        <v>102</v>
      </c>
      <c r="B109" s="38" t="s">
        <v>113</v>
      </c>
      <c r="C109" s="39">
        <v>1327</v>
      </c>
      <c r="D109" s="34" t="s">
        <v>88</v>
      </c>
      <c r="E109" s="80" t="s">
        <v>116</v>
      </c>
      <c r="F109" s="40">
        <v>3795.06</v>
      </c>
    </row>
    <row r="110" spans="1:6">
      <c r="A110" s="37">
        <v>103</v>
      </c>
      <c r="B110" s="38" t="s">
        <v>113</v>
      </c>
      <c r="C110" s="39">
        <v>1328</v>
      </c>
      <c r="D110" s="1" t="s">
        <v>101</v>
      </c>
      <c r="E110" s="34" t="s">
        <v>107</v>
      </c>
      <c r="F110" s="40">
        <v>1099.99</v>
      </c>
    </row>
    <row r="111" spans="1:6">
      <c r="A111" s="83">
        <v>104</v>
      </c>
      <c r="B111" s="38" t="s">
        <v>113</v>
      </c>
      <c r="C111" s="39">
        <v>1329</v>
      </c>
      <c r="D111" s="1" t="s">
        <v>101</v>
      </c>
      <c r="E111" s="1" t="s">
        <v>114</v>
      </c>
      <c r="F111" s="40">
        <v>1530.74</v>
      </c>
    </row>
    <row r="112" spans="1:6">
      <c r="A112" s="37">
        <v>105</v>
      </c>
      <c r="B112" s="38" t="s">
        <v>113</v>
      </c>
      <c r="C112" s="39">
        <v>1330</v>
      </c>
      <c r="D112" s="1" t="s">
        <v>215</v>
      </c>
      <c r="E112" s="1" t="s">
        <v>216</v>
      </c>
      <c r="F112" s="40">
        <v>4500</v>
      </c>
    </row>
    <row r="113" spans="1:7">
      <c r="A113" s="83">
        <v>106</v>
      </c>
      <c r="B113" s="38" t="s">
        <v>163</v>
      </c>
      <c r="C113" s="39">
        <v>1331</v>
      </c>
      <c r="D113" s="1" t="s">
        <v>176</v>
      </c>
      <c r="E113" s="1" t="s">
        <v>179</v>
      </c>
      <c r="F113" s="40">
        <v>1773.07</v>
      </c>
    </row>
    <row r="114" spans="1:7">
      <c r="A114" s="37">
        <v>107</v>
      </c>
      <c r="B114" s="38" t="s">
        <v>163</v>
      </c>
      <c r="C114" s="39">
        <v>1332</v>
      </c>
      <c r="D114" s="1" t="s">
        <v>154</v>
      </c>
      <c r="E114" s="1" t="s">
        <v>155</v>
      </c>
      <c r="F114" s="40">
        <v>2905</v>
      </c>
    </row>
    <row r="115" spans="1:7">
      <c r="A115" s="83">
        <v>108</v>
      </c>
      <c r="B115" s="38" t="s">
        <v>173</v>
      </c>
      <c r="C115" s="39">
        <v>1334</v>
      </c>
      <c r="D115" s="1" t="s">
        <v>77</v>
      </c>
      <c r="E115" s="1" t="s">
        <v>217</v>
      </c>
      <c r="F115" s="40">
        <v>17.27</v>
      </c>
    </row>
    <row r="116" spans="1:7">
      <c r="A116" s="37">
        <v>109</v>
      </c>
      <c r="B116" s="38" t="s">
        <v>173</v>
      </c>
      <c r="C116" s="39">
        <v>95</v>
      </c>
      <c r="D116" s="1" t="s">
        <v>56</v>
      </c>
      <c r="E116" s="1" t="s">
        <v>148</v>
      </c>
      <c r="F116" s="40">
        <v>1211</v>
      </c>
    </row>
    <row r="117" spans="1:7">
      <c r="A117" s="83">
        <v>110</v>
      </c>
      <c r="B117" s="38" t="s">
        <v>122</v>
      </c>
      <c r="C117" s="39">
        <v>1339</v>
      </c>
      <c r="D117" s="1" t="s">
        <v>87</v>
      </c>
      <c r="E117" s="1" t="s">
        <v>164</v>
      </c>
      <c r="F117" s="40">
        <v>571.20000000000005</v>
      </c>
      <c r="G117" s="68"/>
    </row>
    <row r="118" spans="1:7">
      <c r="A118" s="37">
        <v>111</v>
      </c>
      <c r="B118" s="38" t="s">
        <v>122</v>
      </c>
      <c r="C118" s="39">
        <v>1336</v>
      </c>
      <c r="D118" s="34" t="s">
        <v>88</v>
      </c>
      <c r="E118" s="80" t="s">
        <v>118</v>
      </c>
      <c r="F118" s="40">
        <v>78</v>
      </c>
      <c r="G118" s="76"/>
    </row>
    <row r="119" spans="1:7">
      <c r="A119" s="83">
        <v>112</v>
      </c>
      <c r="B119" s="38" t="s">
        <v>122</v>
      </c>
      <c r="C119" s="39">
        <v>1337</v>
      </c>
      <c r="D119" s="34" t="s">
        <v>88</v>
      </c>
      <c r="E119" s="80" t="s">
        <v>118</v>
      </c>
      <c r="F119" s="40">
        <v>78</v>
      </c>
      <c r="G119" s="76"/>
    </row>
    <row r="120" spans="1:7">
      <c r="A120" s="37">
        <v>113</v>
      </c>
      <c r="B120" s="38" t="s">
        <v>122</v>
      </c>
      <c r="C120" s="39">
        <v>1338</v>
      </c>
      <c r="D120" s="34" t="s">
        <v>88</v>
      </c>
      <c r="E120" s="80" t="s">
        <v>118</v>
      </c>
      <c r="F120" s="40">
        <v>64</v>
      </c>
    </row>
    <row r="121" spans="1:7">
      <c r="A121" s="83">
        <v>114</v>
      </c>
      <c r="B121" s="38" t="s">
        <v>122</v>
      </c>
      <c r="C121" s="39">
        <v>1340</v>
      </c>
      <c r="D121" s="34" t="s">
        <v>174</v>
      </c>
      <c r="E121" s="80" t="s">
        <v>175</v>
      </c>
      <c r="F121" s="40">
        <v>990</v>
      </c>
    </row>
    <row r="122" spans="1:7">
      <c r="A122" s="37">
        <v>115</v>
      </c>
      <c r="B122" s="38" t="s">
        <v>122</v>
      </c>
      <c r="C122" s="39">
        <v>1341</v>
      </c>
      <c r="D122" s="34" t="s">
        <v>174</v>
      </c>
      <c r="E122" s="80" t="s">
        <v>200</v>
      </c>
      <c r="F122" s="40">
        <v>780</v>
      </c>
    </row>
    <row r="123" spans="1:7">
      <c r="A123" s="83">
        <v>116</v>
      </c>
      <c r="B123" s="38" t="s">
        <v>122</v>
      </c>
      <c r="C123" s="39">
        <v>1342</v>
      </c>
      <c r="D123" s="34" t="s">
        <v>198</v>
      </c>
      <c r="E123" s="80" t="s">
        <v>199</v>
      </c>
      <c r="F123" s="40">
        <v>6876.15</v>
      </c>
    </row>
    <row r="124" spans="1:7">
      <c r="A124" s="37">
        <v>117</v>
      </c>
      <c r="B124" s="38" t="s">
        <v>143</v>
      </c>
      <c r="C124" s="39">
        <v>1345</v>
      </c>
      <c r="D124" s="34" t="s">
        <v>51</v>
      </c>
      <c r="E124" s="80" t="s">
        <v>144</v>
      </c>
      <c r="F124" s="40">
        <v>1173.92</v>
      </c>
    </row>
    <row r="125" spans="1:7">
      <c r="A125" s="83">
        <v>118</v>
      </c>
      <c r="B125" s="38" t="s">
        <v>123</v>
      </c>
      <c r="C125" s="39">
        <v>1346</v>
      </c>
      <c r="D125" s="34" t="s">
        <v>190</v>
      </c>
      <c r="E125" s="80" t="s">
        <v>193</v>
      </c>
      <c r="F125" s="40">
        <v>6069</v>
      </c>
    </row>
    <row r="126" spans="1:7">
      <c r="A126" s="37">
        <v>119</v>
      </c>
      <c r="B126" s="38" t="s">
        <v>123</v>
      </c>
      <c r="C126" s="39">
        <v>1347</v>
      </c>
      <c r="D126" s="34" t="s">
        <v>88</v>
      </c>
      <c r="E126" s="80" t="s">
        <v>116</v>
      </c>
      <c r="F126" s="40">
        <v>3260.92</v>
      </c>
    </row>
    <row r="127" spans="1:7">
      <c r="A127" s="83">
        <v>120</v>
      </c>
      <c r="B127" s="38" t="s">
        <v>123</v>
      </c>
      <c r="C127" s="39">
        <v>97</v>
      </c>
      <c r="D127" s="1" t="s">
        <v>56</v>
      </c>
      <c r="E127" s="1" t="s">
        <v>148</v>
      </c>
      <c r="F127" s="40">
        <v>500</v>
      </c>
    </row>
    <row r="128" spans="1:7">
      <c r="A128" s="37">
        <v>121</v>
      </c>
      <c r="B128" s="38" t="s">
        <v>219</v>
      </c>
      <c r="C128" s="39" t="s">
        <v>56</v>
      </c>
      <c r="D128" s="1" t="s">
        <v>56</v>
      </c>
      <c r="E128" s="1" t="s">
        <v>242</v>
      </c>
      <c r="F128" s="108">
        <v>6172.03</v>
      </c>
    </row>
    <row r="129" spans="1:15">
      <c r="A129" s="83">
        <v>122</v>
      </c>
      <c r="B129" s="38" t="s">
        <v>219</v>
      </c>
      <c r="C129" s="39"/>
      <c r="D129" s="1"/>
      <c r="E129" s="1"/>
      <c r="F129" s="108">
        <v>4300.78</v>
      </c>
    </row>
    <row r="130" spans="1:15" ht="15.75" customHeight="1" thickBot="1">
      <c r="A130" s="113" t="s">
        <v>218</v>
      </c>
      <c r="B130" s="114"/>
      <c r="C130" s="114"/>
      <c r="D130" s="114"/>
      <c r="E130" s="115"/>
      <c r="F130" s="41">
        <f>SUM(F8:F129)</f>
        <v>369541.46000000014</v>
      </c>
      <c r="J130" s="42"/>
      <c r="K130" s="42"/>
      <c r="L130" s="42"/>
      <c r="M130" s="42"/>
    </row>
    <row r="132" spans="1:15"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>
      <c r="F135" s="43"/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1:15"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</sheetData>
  <sheetProtection password="B3FB" sheet="1" formatCells="0" formatColumns="0" formatRows="0" insertColumns="0" insertRows="0" insertHyperlinks="0" deleteColumns="0" deleteRows="0" sort="0" autoFilter="0" pivotTables="0"/>
  <mergeCells count="2">
    <mergeCell ref="A130:E130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34" sqref="D34"/>
    </sheetView>
  </sheetViews>
  <sheetFormatPr defaultRowHeight="12.75"/>
  <cols>
    <col min="1" max="1" width="10.28515625" style="21" customWidth="1"/>
    <col min="2" max="2" width="13.85546875" style="21" customWidth="1"/>
    <col min="3" max="3" width="27.140625" style="21" customWidth="1"/>
    <col min="4" max="4" width="31.28515625" style="21" bestFit="1" customWidth="1"/>
    <col min="5" max="5" width="14.7109375" style="21" customWidth="1"/>
    <col min="6" max="16384" width="9.140625" style="21"/>
  </cols>
  <sheetData>
    <row r="1" spans="1:5">
      <c r="A1" s="3" t="s">
        <v>4</v>
      </c>
      <c r="B1" s="3"/>
      <c r="C1" s="3"/>
      <c r="D1" s="16"/>
      <c r="E1" s="16"/>
    </row>
    <row r="3" spans="1:5">
      <c r="A3" s="3" t="s">
        <v>36</v>
      </c>
      <c r="D3" s="16"/>
      <c r="E3" s="16"/>
    </row>
    <row r="4" spans="1:5">
      <c r="A4" s="16"/>
      <c r="B4" s="3"/>
      <c r="C4" s="3"/>
      <c r="D4" s="16"/>
      <c r="E4" s="16"/>
    </row>
    <row r="5" spans="1:5">
      <c r="A5" s="9" t="s">
        <v>5</v>
      </c>
      <c r="B5" s="3" t="s">
        <v>98</v>
      </c>
      <c r="C5" s="3"/>
      <c r="D5" s="16"/>
      <c r="E5" s="16"/>
    </row>
    <row r="6" spans="1:5" ht="13.5" thickBot="1">
      <c r="A6" s="16"/>
      <c r="B6" s="16"/>
      <c r="C6" s="16"/>
      <c r="D6" s="16"/>
      <c r="E6" s="16"/>
    </row>
    <row r="7" spans="1:5">
      <c r="A7" s="22" t="s">
        <v>37</v>
      </c>
      <c r="B7" s="22" t="s">
        <v>38</v>
      </c>
      <c r="C7" s="22" t="s">
        <v>40</v>
      </c>
      <c r="D7" s="22" t="s">
        <v>39</v>
      </c>
      <c r="E7" s="5" t="s">
        <v>34</v>
      </c>
    </row>
    <row r="8" spans="1:5">
      <c r="A8" s="12" t="s">
        <v>133</v>
      </c>
      <c r="B8" s="15">
        <v>1269</v>
      </c>
      <c r="C8" s="14" t="s">
        <v>165</v>
      </c>
      <c r="D8" s="14" t="s">
        <v>166</v>
      </c>
      <c r="E8" s="8">
        <v>42146.23</v>
      </c>
    </row>
    <row r="9" spans="1:5">
      <c r="A9" s="12" t="s">
        <v>113</v>
      </c>
      <c r="B9" s="15">
        <v>1319</v>
      </c>
      <c r="C9" s="14" t="s">
        <v>201</v>
      </c>
      <c r="D9" s="14" t="s">
        <v>202</v>
      </c>
      <c r="E9" s="8">
        <v>90416.2</v>
      </c>
    </row>
    <row r="10" spans="1:5">
      <c r="A10" s="12" t="s">
        <v>122</v>
      </c>
      <c r="B10" s="10">
        <v>1343</v>
      </c>
      <c r="C10" s="1" t="s">
        <v>167</v>
      </c>
      <c r="D10" s="1" t="s">
        <v>168</v>
      </c>
      <c r="E10" s="6">
        <v>7088.86</v>
      </c>
    </row>
    <row r="11" spans="1:5" ht="13.5" thickBot="1">
      <c r="A11" s="17"/>
      <c r="B11" s="18"/>
      <c r="C11" s="20"/>
      <c r="D11" s="19"/>
      <c r="E11" s="7">
        <f>SUM(E8:E10)</f>
        <v>139651.28999999998</v>
      </c>
    </row>
    <row r="19" spans="1:1" ht="15">
      <c r="A19" s="28"/>
    </row>
    <row r="20" spans="1:1" ht="15">
      <c r="A20" s="28"/>
    </row>
    <row r="21" spans="1:1" ht="15">
      <c r="A21" s="28"/>
    </row>
    <row r="22" spans="1:1" ht="15">
      <c r="A22" s="28"/>
    </row>
  </sheetData>
  <sheetProtection password="B3FB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transferuri curente</vt:lpstr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2020-05-06T11:29:48Z</dcterms:modified>
</cp:coreProperties>
</file>