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35" windowWidth="27795" windowHeight="11715" activeTab="3"/>
  </bookViews>
  <sheets>
    <sheet name="transferuri curente" sheetId="6" r:id="rId1"/>
    <sheet name="personal " sheetId="5" r:id="rId2"/>
    <sheet name="materiale" sheetId="2" r:id="rId3"/>
    <sheet name="investitii" sheetId="4" r:id="rId4"/>
  </sheets>
  <calcPr calcId="145621"/>
</workbook>
</file>

<file path=xl/calcChain.xml><?xml version="1.0" encoding="utf-8"?>
<calcChain xmlns="http://schemas.openxmlformats.org/spreadsheetml/2006/main">
  <c r="F113" i="2" l="1"/>
  <c r="D57" i="5" l="1"/>
  <c r="E58" i="5" s="1"/>
  <c r="D71" i="5" l="1"/>
  <c r="D53" i="5" l="1"/>
  <c r="D46" i="5"/>
  <c r="D31" i="5"/>
  <c r="D75" i="5" l="1"/>
  <c r="E76" i="5" s="1"/>
  <c r="E72" i="5"/>
  <c r="E54" i="5"/>
  <c r="E47" i="5"/>
  <c r="E9" i="4" l="1"/>
  <c r="E32" i="5" l="1"/>
  <c r="E77" i="5" s="1"/>
  <c r="F9" i="6" l="1"/>
</calcChain>
</file>

<file path=xl/sharedStrings.xml><?xml version="1.0" encoding="utf-8"?>
<sst xmlns="http://schemas.openxmlformats.org/spreadsheetml/2006/main" count="660" uniqueCount="199">
  <si>
    <t>Nr.crt</t>
  </si>
  <si>
    <t>DATA</t>
  </si>
  <si>
    <t>ORDIN DE PLATA/ CEC/ FOAIE DE VARSAMANT</t>
  </si>
  <si>
    <t>TOTAL</t>
  </si>
  <si>
    <t>OFICIUL DE STAT PENTRU INVENTII SI MARCI</t>
  </si>
  <si>
    <t>perioada:</t>
  </si>
  <si>
    <t>LUNA</t>
  </si>
  <si>
    <t>Ziua</t>
  </si>
  <si>
    <t xml:space="preserve">SUMA </t>
  </si>
  <si>
    <t>Subtotal 10.01.01</t>
  </si>
  <si>
    <t>10.01.01</t>
  </si>
  <si>
    <t>Total 10.01.01</t>
  </si>
  <si>
    <t>Subtotal 10.01.06</t>
  </si>
  <si>
    <t>10.01.06</t>
  </si>
  <si>
    <t>Total 10.01.06</t>
  </si>
  <si>
    <t>Subtotal 10.01.30</t>
  </si>
  <si>
    <t>10.01.30</t>
  </si>
  <si>
    <t>Total 10.01.30</t>
  </si>
  <si>
    <t>FURNIZOR/BENEFICIAR</t>
  </si>
  <si>
    <t>SUMA</t>
  </si>
  <si>
    <t>CAP 51 01 04 "ALTE ORGANE ALE AUTORITATILOR PUBLICE" TITL. 20 "BUNURI SI SERVICII"</t>
  </si>
  <si>
    <t>CAP 51 01 04 "ALTE ORGANE ALE AUTORITATILOR PUBLICE" TITL. 71 "ACTIVE NEFINANCIARE"</t>
  </si>
  <si>
    <t>Data</t>
  </si>
  <si>
    <t>Document</t>
  </si>
  <si>
    <t>Explicaţii</t>
  </si>
  <si>
    <t>Furnizor/Beneficiar suma</t>
  </si>
  <si>
    <t>-</t>
  </si>
  <si>
    <t>Subtotal 10.01.05</t>
  </si>
  <si>
    <t>10.01.05</t>
  </si>
  <si>
    <t>Total 10.01.05</t>
  </si>
  <si>
    <t>CAP 51 01 04 "ALTE ORGANE ALE AUTORITATILOR PUBLICE" TITL. 10</t>
  </si>
  <si>
    <t xml:space="preserve"> "CHELTUIELI DE PERSONAL"</t>
  </si>
  <si>
    <t>EXPLICATII</t>
  </si>
  <si>
    <t>COTIZATII SINDICAT</t>
  </si>
  <si>
    <t xml:space="preserve">CAP 55 02 01 "CONTRIBUTII SI COTIZATII LA ORGANISMELE INTERNATIONALE" </t>
  </si>
  <si>
    <t>IMPOZIT SALARII</t>
  </si>
  <si>
    <t>CONTRIBUTII ANGAJAT BFS</t>
  </si>
  <si>
    <t>ALIM CONT CARD SALARII BANCA TRANSILVANIA</t>
  </si>
  <si>
    <t>ALIM CONT CARD SALARIU RAIFFEISEN BANK</t>
  </si>
  <si>
    <t>ALIMENTARE CONT CARD SALARII BANCPOST</t>
  </si>
  <si>
    <t>ALIMENTARE CONT CARD SALARII RAIFFEISEN BANK</t>
  </si>
  <si>
    <t>ALIMENTARE CONT CARD SALARII BANCA TRANSILVANIA</t>
  </si>
  <si>
    <t>Subtotal 10.03.07</t>
  </si>
  <si>
    <t>CVA CONTRIBUTIA ASIGURATORIE PENTRU MUNCA</t>
  </si>
  <si>
    <t>Total 10.03.07</t>
  </si>
  <si>
    <t>10.03.07</t>
  </si>
  <si>
    <t>ALIM CONT CARD SALARIU</t>
  </si>
  <si>
    <t>ALIMENTARE CONT CARD SALARIU BRD</t>
  </si>
  <si>
    <t>ALIMENTARE CONT CARD SALARIU</t>
  </si>
  <si>
    <t>ALIMENTARE CONT CARD SALARIU ING BANK</t>
  </si>
  <si>
    <t>ALIM CONT CARD SALARIU OTP BANK</t>
  </si>
  <si>
    <t>ALIMENTARE CONT CARD SALARIU RAIFFEISEN BANK</t>
  </si>
  <si>
    <t>TORA DISTRIBUTION SYSTEM SRL</t>
  </si>
  <si>
    <t>ALIMENTARE CONT CARD SALARIU  OTP BANK</t>
  </si>
  <si>
    <t>ALIMENTARE CONT CARD SALARIU OTP BANK</t>
  </si>
  <si>
    <t>perioada: 01-31 decembrie 2018</t>
  </si>
  <si>
    <t>Total plati decembrie</t>
  </si>
  <si>
    <t>01-31 decembrie 2018</t>
  </si>
  <si>
    <t>TOTAL decembrie</t>
  </si>
  <si>
    <t>03.12.2018</t>
  </si>
  <si>
    <t>CVAL ACUMULATORI LAPTOP</t>
  </si>
  <si>
    <t>ARLI-CO SRL</t>
  </si>
  <si>
    <t>CVAL ODORIZANT 6 BUC</t>
  </si>
  <si>
    <t>FOXX COLOR SRL</t>
  </si>
  <si>
    <t>CVAL TRODAT PRINTY</t>
  </si>
  <si>
    <t>04.12.2018</t>
  </si>
  <si>
    <t>UNION CO SRL</t>
  </si>
  <si>
    <t>05.12.2018</t>
  </si>
  <si>
    <t>ASCENSORUL SA</t>
  </si>
  <si>
    <t>PRESTARI SERVICII ASCENSOR NOIEMBRIE</t>
  </si>
  <si>
    <t>QS CERT SRL</t>
  </si>
  <si>
    <t>CVAL SERVICII RECTIFICARE</t>
  </si>
  <si>
    <t>06.12.2018</t>
  </si>
  <si>
    <t>WECO TMC SRL</t>
  </si>
  <si>
    <t>CVAL BILETE DE AVION</t>
  </si>
  <si>
    <t>OLIMPIC INTERNATIONAL TURISM</t>
  </si>
  <si>
    <t>CTCE PIATRA NEAMT</t>
  </si>
  <si>
    <t>ACTUALIZARI LEGIS</t>
  </si>
  <si>
    <t>07.12.2018</t>
  </si>
  <si>
    <t>CVAL SERVICIU MEDICAL</t>
  </si>
  <si>
    <t>OSIM</t>
  </si>
  <si>
    <t>10.12.2018</t>
  </si>
  <si>
    <t>CENTRAL TRAVEL SRL</t>
  </si>
  <si>
    <t>CVAL BILET DE AVION</t>
  </si>
  <si>
    <t>RASIROM SA</t>
  </si>
  <si>
    <t>CVAL SERVICII INTRETINERE NOV.2018</t>
  </si>
  <si>
    <t>UPC ROMANIA</t>
  </si>
  <si>
    <t>CVAL ABONAMENT 01.12-31.12.2018</t>
  </si>
  <si>
    <t>CUMPANA 1993 SRL</t>
  </si>
  <si>
    <t>CVAL APA CUMPANA PACHET BIDOANE DEC</t>
  </si>
  <si>
    <t>STEFANIDA COMSERV</t>
  </si>
  <si>
    <t>CVAL SERVICII CATALOGARE/INV.DOC CLAS.</t>
  </si>
  <si>
    <t>decembrie</t>
  </si>
  <si>
    <t>ALIM CONT CARD SALARIU CEC</t>
  </si>
  <si>
    <t>CN POSTA ROMANA</t>
  </si>
  <si>
    <t>CVAL ALIMENTARE MASINA DE FRANCAT</t>
  </si>
  <si>
    <t>CVAL TONERE</t>
  </si>
  <si>
    <t>ALLIANZ TIRIAC ASIG SA</t>
  </si>
  <si>
    <t>CVAL ASIGURARI RCA</t>
  </si>
  <si>
    <t>12.12.2018</t>
  </si>
  <si>
    <t>BTM DIVIZIA DE SECURITATE SRL</t>
  </si>
  <si>
    <t>CVAL SERVICII PAZA NOIEMBRIE 2018</t>
  </si>
  <si>
    <t>CLEAN PREST ACTIV SRL</t>
  </si>
  <si>
    <t>CVAL SERVICII CURATENIE NOIEMBRIE 2018</t>
  </si>
  <si>
    <t>DIGITRONIX TECHNOLOGY SRL</t>
  </si>
  <si>
    <t>CVAL HDD INTERN</t>
  </si>
  <si>
    <t>CVAL ECRAN LED</t>
  </si>
  <si>
    <t>1383,97</t>
  </si>
  <si>
    <t>11.12.2018</t>
  </si>
  <si>
    <t>CMU UNIREA SRL</t>
  </si>
  <si>
    <t>CVAL SERVICII MEDICALE MEDICINA MUNCII</t>
  </si>
  <si>
    <t>CORSAR ONLINE SRL</t>
  </si>
  <si>
    <t>CVAL TELEFON MOBIL APPLE</t>
  </si>
  <si>
    <t>ENEL ENERGIE MUNTENIA SA</t>
  </si>
  <si>
    <t xml:space="preserve">CVAL CONSUM ENERGIE ELECTRICA </t>
  </si>
  <si>
    <t>CVAL CONTROLLER DIF.MARCI</t>
  </si>
  <si>
    <t>14.12.2018</t>
  </si>
  <si>
    <t>SQUARE PARKING</t>
  </si>
  <si>
    <t xml:space="preserve">ABONAMENT PARCARE </t>
  </si>
  <si>
    <t>GREEN GLOBAL FUTURE</t>
  </si>
  <si>
    <t>CVAL COLECTARE SI TR.DESEURI</t>
  </si>
  <si>
    <t>DHL INTERNATIONAL</t>
  </si>
  <si>
    <t>CVAL EXPEDIERE DOCUMENTE</t>
  </si>
  <si>
    <t>XEROX ROMANIA</t>
  </si>
  <si>
    <t>CVAL SERVICII MENTENANTA</t>
  </si>
  <si>
    <t>ROBOSTO LOGISTIK</t>
  </si>
  <si>
    <t>PRESTARI SERVICII DECEMBRIE</t>
  </si>
  <si>
    <t>PRESTARI SERVICII ASCENSOR DECEMBRIE</t>
  </si>
  <si>
    <t>ENGIE ROMANIA</t>
  </si>
  <si>
    <t>CVAL SERVICII FURNIZARE GAZE NOV.</t>
  </si>
  <si>
    <t>FELIX TELECOM SRL</t>
  </si>
  <si>
    <t>RECONFIGURARE STIVA SERVERE</t>
  </si>
  <si>
    <t>17.12.2018</t>
  </si>
  <si>
    <t>REPARATIE ACCIDENTALA ASCENSOR</t>
  </si>
  <si>
    <t>DENDRIO SOLUTIONS SRL</t>
  </si>
  <si>
    <t>CVAL AXIGEN BUSINESS MESS</t>
  </si>
  <si>
    <t>18.12.2018</t>
  </si>
  <si>
    <t>STS</t>
  </si>
  <si>
    <t>SERVICII DE COMUNICATII BUCLA LOCALA</t>
  </si>
  <si>
    <t>CVAL REPARATIE ACCIDENTALA</t>
  </si>
  <si>
    <t>PRODUCTON SRL</t>
  </si>
  <si>
    <t>CVAL UNITATE IMAGINE</t>
  </si>
  <si>
    <t>MIDOCAR SRL</t>
  </si>
  <si>
    <t>CVAL REVIZIE ANUALA SKODA OCTAVIA</t>
  </si>
  <si>
    <t>MIDA SOFT BUSINESS</t>
  </si>
  <si>
    <t>CVAL WASTE TONER</t>
  </si>
  <si>
    <t>CVAL PIESE DE SCHIMB</t>
  </si>
  <si>
    <t>DANTE INTERNATIONAL</t>
  </si>
  <si>
    <t>CVAL HDD EXTERN</t>
  </si>
  <si>
    <t>19.12.2018</t>
  </si>
  <si>
    <t>EXPEDIERE DOCUMENTE</t>
  </si>
  <si>
    <t>MENTENANTA DECEMBRIE 2018</t>
  </si>
  <si>
    <t>OMNI TECH SRL</t>
  </si>
  <si>
    <t>20.12.2018</t>
  </si>
  <si>
    <t>CVAL SERVICII INTRETINERE DEC.2018</t>
  </si>
  <si>
    <t>BOUTIQUE CADEAUX SRL</t>
  </si>
  <si>
    <t>CVAL PRODUSE PROTOCOL</t>
  </si>
  <si>
    <t>21.12.2018</t>
  </si>
  <si>
    <t>COMSHOP SOLUTION SRL</t>
  </si>
  <si>
    <t>CVAL MATERIALE DE CURATARE</t>
  </si>
  <si>
    <t>CVAL SERVICII DE CURATENIE DEC.2018</t>
  </si>
  <si>
    <t>COMPUTRON SYSTEM SRL</t>
  </si>
  <si>
    <t>CVAL COMP.BACK OFFICE FRONT OFFICE</t>
  </si>
  <si>
    <t>CRISTALSOFT SRL</t>
  </si>
  <si>
    <t>CVAL SERV.SOFT NOIEMBRIE 2018</t>
  </si>
  <si>
    <t>CVAL SERV.SOFT DECEMBRIE 2018</t>
  </si>
  <si>
    <t>DIGISIGN SA</t>
  </si>
  <si>
    <t>CVAL CERTIFICAT SYMATEC SECURE SITE</t>
  </si>
  <si>
    <t>CVAL SYMATEC SECURE SITE PRO</t>
  </si>
  <si>
    <t>MIDIA FOSIL DISTRIB.SRL</t>
  </si>
  <si>
    <t>CVAL MAPE PREZENTARE</t>
  </si>
  <si>
    <t>CVAL BATERII SI HDD</t>
  </si>
  <si>
    <t>PLATA DREPTURI BANESTI</t>
  </si>
  <si>
    <t>DREPTURI BANESTI SENTINTA</t>
  </si>
  <si>
    <t>EPO</t>
  </si>
  <si>
    <t>CVA CONTRIBUTIE BREVETUL EUROPEAN</t>
  </si>
  <si>
    <t>10/11.12.2018</t>
  </si>
  <si>
    <t>Subtotal 10.01.13</t>
  </si>
  <si>
    <t>10.01.13</t>
  </si>
  <si>
    <t>CVA CHELTUIELI DEPLASARI INTERNE/EXTERNE</t>
  </si>
  <si>
    <t>Total 10.01.13</t>
  </si>
  <si>
    <t>ALIMENTARE CONT CARD SALARIU BANCPOST</t>
  </si>
  <si>
    <t>VARSAMINTE PT PERS CU HANDICAP NEINCADRATE</t>
  </si>
  <si>
    <t>BUGETUL DE STAT</t>
  </si>
  <si>
    <t>COMISION BANCAR</t>
  </si>
  <si>
    <t>DEPLASARI EXTERNE (TRANSPORT)</t>
  </si>
  <si>
    <t>CEC</t>
  </si>
  <si>
    <t>RIDICAT NUMERAR</t>
  </si>
  <si>
    <t>13.12.2018</t>
  </si>
  <si>
    <t>FOAIE DE VARSAMANT</t>
  </si>
  <si>
    <t>REINTREGIRE CONT</t>
  </si>
  <si>
    <t>RRPI</t>
  </si>
  <si>
    <t>DREPTURI DE AUTOR</t>
  </si>
  <si>
    <t>27.12.2018</t>
  </si>
  <si>
    <t xml:space="preserve">PENSIE ALIMENTARA </t>
  </si>
  <si>
    <t>POPRIRE SALARIU</t>
  </si>
  <si>
    <t>PENSIE PRIVATA</t>
  </si>
  <si>
    <t xml:space="preserve">AVANS CONCEDIU </t>
  </si>
  <si>
    <t>IMPOZIT DREPTURI DE AUTOR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</si>
</sst>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\ _l_e_i_-;\-* #,##0.00\ _l_e_i_-;_-* \-??\ _l_e_i_-;_-@_-"/>
    <numFmt numFmtId="165" formatCode="#,###.00"/>
  </numFmts>
  <fonts count="30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name val="Arial 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9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23" borderId="7" applyNumberForma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23">
    <xf numFmtId="0" fontId="0" fillId="0" borderId="0" xfId="0"/>
    <xf numFmtId="0" fontId="1" fillId="0" borderId="10" xfId="40" applyFont="1" applyBorder="1"/>
    <xf numFmtId="0" fontId="20" fillId="0" borderId="0" xfId="40" applyFont="1"/>
    <xf numFmtId="0" fontId="20" fillId="0" borderId="0" xfId="40" applyFont="1" applyAlignment="1">
      <alignment horizontal="right"/>
    </xf>
    <xf numFmtId="0" fontId="20" fillId="0" borderId="13" xfId="40" applyFont="1" applyBorder="1" applyAlignment="1">
      <alignment horizontal="center" vertical="center"/>
    </xf>
    <xf numFmtId="164" fontId="20" fillId="0" borderId="16" xfId="30" applyFont="1" applyFill="1" applyBorder="1" applyAlignment="1" applyProtection="1"/>
    <xf numFmtId="0" fontId="20" fillId="0" borderId="0" xfId="40" applyFont="1" applyAlignment="1">
      <alignment horizontal="left"/>
    </xf>
    <xf numFmtId="14" fontId="20" fillId="0" borderId="0" xfId="40" applyNumberFormat="1" applyFont="1" applyAlignment="1">
      <alignment horizontal="left"/>
    </xf>
    <xf numFmtId="0" fontId="1" fillId="0" borderId="10" xfId="40" applyFont="1" applyBorder="1" applyAlignment="1">
      <alignment horizontal="left" vertical="center"/>
    </xf>
    <xf numFmtId="0" fontId="1" fillId="0" borderId="10" xfId="40" applyFont="1" applyBorder="1" applyAlignment="1">
      <alignment horizontal="center" vertical="center"/>
    </xf>
    <xf numFmtId="0" fontId="1" fillId="0" borderId="0" xfId="40" applyFont="1"/>
    <xf numFmtId="0" fontId="1" fillId="0" borderId="15" xfId="40" applyFont="1" applyFill="1" applyBorder="1"/>
    <xf numFmtId="0" fontId="21" fillId="0" borderId="0" xfId="0" applyFont="1"/>
    <xf numFmtId="0" fontId="24" fillId="0" borderId="0" xfId="0" applyFont="1" applyAlignment="1">
      <alignment vertical="center"/>
    </xf>
    <xf numFmtId="0" fontId="25" fillId="0" borderId="0" xfId="0" applyFont="1"/>
    <xf numFmtId="0" fontId="20" fillId="0" borderId="11" xfId="40" applyFont="1" applyBorder="1" applyAlignment="1">
      <alignment horizontal="center" vertical="center"/>
    </xf>
    <xf numFmtId="0" fontId="20" fillId="0" borderId="12" xfId="40" applyFont="1" applyBorder="1" applyAlignment="1">
      <alignment horizontal="center" vertical="center"/>
    </xf>
    <xf numFmtId="0" fontId="20" fillId="0" borderId="12" xfId="40" applyFont="1" applyBorder="1" applyAlignment="1">
      <alignment horizontal="center" vertical="center" wrapText="1"/>
    </xf>
    <xf numFmtId="0" fontId="1" fillId="0" borderId="19" xfId="40" applyFont="1" applyBorder="1" applyAlignment="1">
      <alignment horizontal="left" vertical="center"/>
    </xf>
    <xf numFmtId="0" fontId="1" fillId="0" borderId="18" xfId="40" applyFont="1" applyBorder="1" applyAlignment="1">
      <alignment horizontal="center" vertical="center"/>
    </xf>
    <xf numFmtId="4" fontId="25" fillId="0" borderId="0" xfId="0" applyNumberFormat="1" applyFont="1"/>
    <xf numFmtId="43" fontId="25" fillId="0" borderId="0" xfId="0" applyNumberFormat="1" applyFont="1"/>
    <xf numFmtId="0" fontId="20" fillId="0" borderId="10" xfId="40" applyFont="1" applyFill="1" applyBorder="1" applyAlignment="1">
      <alignment horizontal="center" wrapText="1"/>
    </xf>
    <xf numFmtId="0" fontId="1" fillId="0" borderId="10" xfId="40" applyFont="1" applyFill="1" applyBorder="1" applyAlignment="1">
      <alignment horizontal="center" vertical="center" wrapText="1"/>
    </xf>
    <xf numFmtId="4" fontId="20" fillId="0" borderId="16" xfId="30" applyNumberFormat="1" applyFont="1" applyFill="1" applyBorder="1" applyAlignment="1" applyProtection="1">
      <alignment horizontal="center" vertical="center"/>
    </xf>
    <xf numFmtId="0" fontId="20" fillId="0" borderId="10" xfId="40" applyFont="1" applyFill="1" applyBorder="1" applyAlignment="1">
      <alignment horizontal="center" vertical="center" wrapText="1"/>
    </xf>
    <xf numFmtId="0" fontId="25" fillId="24" borderId="0" xfId="0" applyFont="1" applyFill="1"/>
    <xf numFmtId="0" fontId="1" fillId="0" borderId="10" xfId="40" applyFont="1" applyBorder="1" applyAlignment="1">
      <alignment horizontal="center" vertical="center" wrapText="1"/>
    </xf>
    <xf numFmtId="0" fontId="1" fillId="0" borderId="24" xfId="40" applyFont="1" applyBorder="1" applyAlignment="1">
      <alignment horizontal="center" vertical="center"/>
    </xf>
    <xf numFmtId="165" fontId="1" fillId="24" borderId="10" xfId="40" applyNumberFormat="1" applyFont="1" applyFill="1" applyBorder="1" applyAlignment="1">
      <alignment wrapText="1"/>
    </xf>
    <xf numFmtId="0" fontId="1" fillId="24" borderId="10" xfId="40" applyFont="1" applyFill="1" applyBorder="1" applyAlignment="1">
      <alignment horizontal="center" vertical="center" wrapText="1"/>
    </xf>
    <xf numFmtId="4" fontId="20" fillId="24" borderId="10" xfId="40" applyNumberFormat="1" applyFont="1" applyFill="1" applyBorder="1" applyAlignment="1">
      <alignment horizontal="center" vertical="center" wrapText="1"/>
    </xf>
    <xf numFmtId="14" fontId="1" fillId="0" borderId="10" xfId="40" applyNumberFormat="1" applyFont="1" applyBorder="1" applyAlignment="1">
      <alignment horizontal="left" vertical="center"/>
    </xf>
    <xf numFmtId="4" fontId="1" fillId="0" borderId="20" xfId="40" applyNumberFormat="1" applyFont="1" applyBorder="1" applyAlignment="1">
      <alignment horizontal="center" vertical="center"/>
    </xf>
    <xf numFmtId="165" fontId="20" fillId="0" borderId="10" xfId="40" applyNumberFormat="1" applyFont="1" applyFill="1" applyBorder="1" applyAlignment="1">
      <alignment horizontal="right" wrapText="1"/>
    </xf>
    <xf numFmtId="165" fontId="20" fillId="24" borderId="10" xfId="40" applyNumberFormat="1" applyFont="1" applyFill="1" applyBorder="1" applyAlignment="1">
      <alignment wrapText="1"/>
    </xf>
    <xf numFmtId="0" fontId="23" fillId="0" borderId="25" xfId="41" applyFont="1" applyFill="1" applyBorder="1" applyAlignment="1">
      <alignment horizontal="center"/>
    </xf>
    <xf numFmtId="0" fontId="23" fillId="0" borderId="26" xfId="41" applyFont="1" applyFill="1" applyBorder="1" applyAlignment="1">
      <alignment horizontal="center"/>
    </xf>
    <xf numFmtId="14" fontId="1" fillId="0" borderId="24" xfId="40" applyNumberFormat="1" applyFont="1" applyBorder="1" applyAlignment="1"/>
    <xf numFmtId="0" fontId="25" fillId="0" borderId="0" xfId="0" applyFont="1" applyAlignment="1">
      <alignment horizontal="center" vertical="center" wrapText="1"/>
    </xf>
    <xf numFmtId="4" fontId="25" fillId="0" borderId="0" xfId="0" applyNumberFormat="1" applyFont="1" applyAlignment="1">
      <alignment horizontal="center" vertical="center" wrapText="1"/>
    </xf>
    <xf numFmtId="0" fontId="1" fillId="0" borderId="11" xfId="40" applyFont="1" applyBorder="1" applyAlignment="1">
      <alignment horizontal="center" wrapText="1"/>
    </xf>
    <xf numFmtId="0" fontId="20" fillId="0" borderId="12" xfId="40" applyFont="1" applyBorder="1" applyAlignment="1">
      <alignment horizontal="center" wrapText="1"/>
    </xf>
    <xf numFmtId="0" fontId="20" fillId="0" borderId="13" xfId="40" applyFont="1" applyBorder="1" applyAlignment="1">
      <alignment horizontal="center" wrapText="1"/>
    </xf>
    <xf numFmtId="0" fontId="1" fillId="0" borderId="24" xfId="40" applyFont="1" applyFill="1" applyBorder="1" applyAlignment="1">
      <alignment horizontal="left" wrapText="1"/>
    </xf>
    <xf numFmtId="0" fontId="20" fillId="0" borderId="14" xfId="40" applyFont="1" applyFill="1" applyBorder="1" applyAlignment="1">
      <alignment horizontal="center" wrapText="1"/>
    </xf>
    <xf numFmtId="0" fontId="1" fillId="24" borderId="24" xfId="40" applyFont="1" applyFill="1" applyBorder="1" applyAlignment="1">
      <alignment wrapText="1"/>
    </xf>
    <xf numFmtId="0" fontId="21" fillId="24" borderId="14" xfId="0" applyFont="1" applyFill="1" applyBorder="1" applyAlignment="1">
      <alignment horizontal="center" wrapText="1"/>
    </xf>
    <xf numFmtId="0" fontId="1" fillId="24" borderId="24" xfId="40" applyFont="1" applyFill="1" applyBorder="1" applyAlignment="1">
      <alignment horizontal="center" vertical="center" wrapText="1"/>
    </xf>
    <xf numFmtId="0" fontId="20" fillId="24" borderId="24" xfId="40" applyFont="1" applyFill="1" applyBorder="1" applyAlignment="1">
      <alignment vertical="center" wrapText="1"/>
    </xf>
    <xf numFmtId="0" fontId="20" fillId="24" borderId="24" xfId="40" applyFont="1" applyFill="1" applyBorder="1" applyAlignment="1">
      <alignment horizontal="center" vertical="center" wrapText="1"/>
    </xf>
    <xf numFmtId="0" fontId="1" fillId="24" borderId="24" xfId="40" applyFont="1" applyFill="1" applyBorder="1" applyAlignment="1">
      <alignment horizontal="center" wrapText="1"/>
    </xf>
    <xf numFmtId="14" fontId="20" fillId="24" borderId="24" xfId="40" applyNumberFormat="1" applyFont="1" applyFill="1" applyBorder="1" applyAlignment="1">
      <alignment horizontal="left" vertical="center" wrapText="1"/>
    </xf>
    <xf numFmtId="4" fontId="21" fillId="24" borderId="14" xfId="0" applyNumberFormat="1" applyFont="1" applyFill="1" applyBorder="1" applyAlignment="1">
      <alignment horizontal="center" wrapText="1"/>
    </xf>
    <xf numFmtId="0" fontId="21" fillId="24" borderId="14" xfId="0" applyFont="1" applyFill="1" applyBorder="1" applyAlignment="1">
      <alignment horizontal="center" vertical="center" wrapText="1"/>
    </xf>
    <xf numFmtId="4" fontId="1" fillId="24" borderId="14" xfId="40" applyNumberFormat="1" applyFont="1" applyFill="1" applyBorder="1" applyAlignment="1">
      <alignment vertical="center"/>
    </xf>
    <xf numFmtId="4" fontId="1" fillId="24" borderId="14" xfId="40" applyNumberFormat="1" applyFont="1" applyFill="1" applyBorder="1" applyAlignment="1">
      <alignment horizontal="right" vertical="center"/>
    </xf>
    <xf numFmtId="0" fontId="21" fillId="0" borderId="10" xfId="0" applyFont="1" applyBorder="1"/>
    <xf numFmtId="0" fontId="1" fillId="24" borderId="10" xfId="40" applyFont="1" applyFill="1" applyBorder="1" applyAlignment="1">
      <alignment horizontal="center" wrapText="1"/>
    </xf>
    <xf numFmtId="4" fontId="20" fillId="0" borderId="10" xfId="40" applyNumberFormat="1" applyFont="1" applyFill="1" applyBorder="1" applyAlignment="1">
      <alignment horizontal="center" vertical="center" wrapText="1"/>
    </xf>
    <xf numFmtId="165" fontId="20" fillId="0" borderId="10" xfId="40" applyNumberFormat="1" applyFont="1" applyFill="1" applyBorder="1" applyAlignment="1">
      <alignment horizontal="right" vertical="center" wrapText="1"/>
    </xf>
    <xf numFmtId="165" fontId="1" fillId="24" borderId="10" xfId="40" applyNumberFormat="1" applyFont="1" applyFill="1" applyBorder="1" applyAlignment="1">
      <alignment vertical="center" wrapText="1"/>
    </xf>
    <xf numFmtId="4" fontId="22" fillId="0" borderId="10" xfId="0" applyNumberFormat="1" applyFont="1" applyBorder="1" applyAlignment="1">
      <alignment horizontal="center" vertical="center"/>
    </xf>
    <xf numFmtId="0" fontId="21" fillId="24" borderId="14" xfId="0" applyFont="1" applyFill="1" applyBorder="1" applyAlignment="1">
      <alignment wrapText="1"/>
    </xf>
    <xf numFmtId="165" fontId="1" fillId="24" borderId="10" xfId="40" applyNumberFormat="1" applyFont="1" applyFill="1" applyBorder="1" applyAlignment="1">
      <alignment horizontal="right" vertical="center" wrapText="1"/>
    </xf>
    <xf numFmtId="0" fontId="21" fillId="24" borderId="14" xfId="0" applyFont="1" applyFill="1" applyBorder="1" applyAlignment="1">
      <alignment vertical="center" wrapText="1"/>
    </xf>
    <xf numFmtId="4" fontId="21" fillId="0" borderId="0" xfId="0" applyNumberFormat="1" applyFont="1" applyFill="1"/>
    <xf numFmtId="4" fontId="21" fillId="0" borderId="0" xfId="0" applyNumberFormat="1" applyFont="1"/>
    <xf numFmtId="0" fontId="20" fillId="0" borderId="0" xfId="4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4" fontId="20" fillId="24" borderId="14" xfId="40" applyNumberFormat="1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 wrapText="1"/>
    </xf>
    <xf numFmtId="0" fontId="1" fillId="24" borderId="15" xfId="40" applyFont="1" applyFill="1" applyBorder="1" applyAlignment="1">
      <alignment horizontal="center" vertical="center" wrapText="1"/>
    </xf>
    <xf numFmtId="4" fontId="22" fillId="0" borderId="15" xfId="0" applyNumberFormat="1" applyFont="1" applyBorder="1" applyAlignment="1">
      <alignment horizontal="center" vertical="center"/>
    </xf>
    <xf numFmtId="0" fontId="21" fillId="24" borderId="16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vertical="center" wrapText="1"/>
    </xf>
    <xf numFmtId="0" fontId="1" fillId="24" borderId="0" xfId="40" applyFont="1" applyFill="1" applyBorder="1" applyAlignment="1">
      <alignment horizontal="center" vertical="center" wrapText="1"/>
    </xf>
    <xf numFmtId="4" fontId="22" fillId="0" borderId="0" xfId="0" applyNumberFormat="1" applyFont="1" applyBorder="1" applyAlignment="1">
      <alignment horizontal="center" vertical="center"/>
    </xf>
    <xf numFmtId="0" fontId="21" fillId="24" borderId="0" xfId="0" applyFont="1" applyFill="1" applyBorder="1" applyAlignment="1">
      <alignment horizontal="center" wrapText="1"/>
    </xf>
    <xf numFmtId="0" fontId="1" fillId="24" borderId="10" xfId="40" applyFont="1" applyFill="1" applyBorder="1" applyAlignment="1">
      <alignment vertical="center" wrapText="1"/>
    </xf>
    <xf numFmtId="0" fontId="27" fillId="0" borderId="10" xfId="40" applyFont="1" applyBorder="1" applyAlignment="1">
      <alignment horizontal="left" vertical="center"/>
    </xf>
    <xf numFmtId="0" fontId="27" fillId="0" borderId="10" xfId="40" applyFont="1" applyBorder="1" applyAlignment="1">
      <alignment horizontal="center" vertical="center" wrapText="1"/>
    </xf>
    <xf numFmtId="0" fontId="22" fillId="24" borderId="24" xfId="40" applyFont="1" applyFill="1" applyBorder="1" applyAlignment="1">
      <alignment horizontal="center" vertical="center" wrapText="1"/>
    </xf>
    <xf numFmtId="14" fontId="20" fillId="24" borderId="24" xfId="40" applyNumberFormat="1" applyFont="1" applyFill="1" applyBorder="1" applyAlignment="1">
      <alignment vertical="center" wrapText="1"/>
    </xf>
    <xf numFmtId="14" fontId="20" fillId="24" borderId="24" xfId="40" applyNumberFormat="1" applyFont="1" applyFill="1" applyBorder="1" applyAlignment="1">
      <alignment horizontal="center" vertical="center" wrapText="1"/>
    </xf>
    <xf numFmtId="165" fontId="28" fillId="0" borderId="10" xfId="0" applyNumberFormat="1" applyFont="1" applyBorder="1"/>
    <xf numFmtId="165" fontId="20" fillId="24" borderId="10" xfId="40" applyNumberFormat="1" applyFont="1" applyFill="1" applyBorder="1" applyAlignment="1">
      <alignment horizontal="right" vertical="center" wrapText="1"/>
    </xf>
    <xf numFmtId="0" fontId="20" fillId="24" borderId="10" xfId="40" applyFont="1" applyFill="1" applyBorder="1" applyAlignment="1">
      <alignment horizontal="center" vertical="center" wrapText="1"/>
    </xf>
    <xf numFmtId="0" fontId="1" fillId="24" borderId="14" xfId="40" applyFont="1" applyFill="1" applyBorder="1" applyAlignment="1">
      <alignment horizontal="center" vertical="center" wrapText="1"/>
    </xf>
    <xf numFmtId="4" fontId="22" fillId="24" borderId="10" xfId="0" applyNumberFormat="1" applyFont="1" applyFill="1" applyBorder="1" applyAlignment="1">
      <alignment horizontal="center" vertical="center"/>
    </xf>
    <xf numFmtId="0" fontId="1" fillId="24" borderId="14" xfId="40" applyFont="1" applyFill="1" applyBorder="1" applyAlignment="1">
      <alignment vertical="center" wrapText="1"/>
    </xf>
    <xf numFmtId="0" fontId="21" fillId="24" borderId="10" xfId="40" applyFont="1" applyFill="1" applyBorder="1" applyAlignment="1">
      <alignment vertical="center" wrapText="1"/>
    </xf>
    <xf numFmtId="0" fontId="21" fillId="24" borderId="10" xfId="40" applyFont="1" applyFill="1" applyBorder="1" applyAlignment="1">
      <alignment horizontal="center" vertical="center" wrapText="1"/>
    </xf>
    <xf numFmtId="165" fontId="21" fillId="24" borderId="10" xfId="40" applyNumberFormat="1" applyFont="1" applyFill="1" applyBorder="1" applyAlignment="1">
      <alignment vertical="center" wrapText="1"/>
    </xf>
    <xf numFmtId="4" fontId="22" fillId="24" borderId="10" xfId="40" applyNumberFormat="1" applyFont="1" applyFill="1" applyBorder="1" applyAlignment="1">
      <alignment horizontal="center" vertical="center" wrapText="1"/>
    </xf>
    <xf numFmtId="0" fontId="21" fillId="24" borderId="14" xfId="40" applyFont="1" applyFill="1" applyBorder="1" applyAlignment="1">
      <alignment vertical="center" wrapText="1"/>
    </xf>
    <xf numFmtId="165" fontId="29" fillId="24" borderId="10" xfId="40" applyNumberFormat="1" applyFont="1" applyFill="1" applyBorder="1" applyAlignment="1">
      <alignment wrapText="1"/>
    </xf>
    <xf numFmtId="14" fontId="1" fillId="24" borderId="10" xfId="40" applyNumberFormat="1" applyFont="1" applyFill="1" applyBorder="1" applyAlignment="1">
      <alignment horizontal="left" vertical="center"/>
    </xf>
    <xf numFmtId="14" fontId="1" fillId="0" borderId="10" xfId="40" applyNumberFormat="1" applyFont="1" applyBorder="1" applyAlignment="1">
      <alignment horizontal="center" vertical="center"/>
    </xf>
    <xf numFmtId="4" fontId="1" fillId="0" borderId="14" xfId="30" applyNumberFormat="1" applyFont="1" applyFill="1" applyBorder="1" applyAlignment="1" applyProtection="1">
      <alignment horizontal="center" vertical="center"/>
    </xf>
    <xf numFmtId="14" fontId="1" fillId="0" borderId="10" xfId="40" applyNumberFormat="1" applyFont="1" applyBorder="1"/>
    <xf numFmtId="0" fontId="26" fillId="0" borderId="17" xfId="40" applyFont="1" applyBorder="1" applyAlignment="1">
      <alignment horizontal="center"/>
    </xf>
    <xf numFmtId="0" fontId="26" fillId="0" borderId="17" xfId="40" applyFont="1" applyBorder="1"/>
    <xf numFmtId="0" fontId="21" fillId="24" borderId="14" xfId="0" applyFont="1" applyFill="1" applyBorder="1" applyAlignment="1">
      <alignment horizontal="left" wrapText="1"/>
    </xf>
    <xf numFmtId="0" fontId="21" fillId="0" borderId="10" xfId="0" applyFont="1" applyBorder="1" applyAlignment="1">
      <alignment horizontal="center"/>
    </xf>
    <xf numFmtId="0" fontId="1" fillId="24" borderId="10" xfId="4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left" vertical="center" wrapText="1"/>
    </xf>
    <xf numFmtId="4" fontId="22" fillId="0" borderId="10" xfId="0" applyNumberFormat="1" applyFont="1" applyBorder="1"/>
    <xf numFmtId="0" fontId="27" fillId="0" borderId="24" xfId="40" applyFont="1" applyBorder="1" applyAlignment="1">
      <alignment horizontal="center" vertical="center"/>
    </xf>
    <xf numFmtId="0" fontId="1" fillId="24" borderId="10" xfId="40" applyFont="1" applyFill="1" applyBorder="1" applyAlignment="1">
      <alignment horizontal="left" vertical="center"/>
    </xf>
    <xf numFmtId="0" fontId="1" fillId="24" borderId="10" xfId="40" applyFont="1" applyFill="1" applyBorder="1"/>
    <xf numFmtId="4" fontId="1" fillId="24" borderId="28" xfId="40" applyNumberFormat="1" applyFont="1" applyFill="1" applyBorder="1" applyAlignment="1">
      <alignment vertical="center"/>
    </xf>
    <xf numFmtId="4" fontId="27" fillId="24" borderId="14" xfId="40" applyNumberFormat="1" applyFont="1" applyFill="1" applyBorder="1" applyAlignment="1">
      <alignment horizontal="right" vertical="center"/>
    </xf>
    <xf numFmtId="4" fontId="21" fillId="24" borderId="14" xfId="0" applyNumberFormat="1" applyFont="1" applyFill="1" applyBorder="1"/>
    <xf numFmtId="4" fontId="20" fillId="0" borderId="16" xfId="30" applyNumberFormat="1" applyFont="1" applyFill="1" applyBorder="1" applyAlignment="1" applyProtection="1">
      <alignment vertical="center"/>
    </xf>
    <xf numFmtId="0" fontId="20" fillId="0" borderId="21" xfId="40" applyFont="1" applyBorder="1" applyAlignment="1">
      <alignment horizontal="left"/>
    </xf>
    <xf numFmtId="0" fontId="20" fillId="0" borderId="22" xfId="40" applyFont="1" applyBorder="1" applyAlignment="1">
      <alignment horizontal="left"/>
    </xf>
    <xf numFmtId="0" fontId="20" fillId="0" borderId="23" xfId="40" applyFont="1" applyBorder="1" applyAlignment="1">
      <alignment horizontal="left"/>
    </xf>
    <xf numFmtId="0" fontId="20" fillId="0" borderId="0" xfId="40" applyFont="1" applyAlignment="1">
      <alignment horizontal="left"/>
    </xf>
    <xf numFmtId="0" fontId="20" fillId="0" borderId="27" xfId="40" applyFont="1" applyBorder="1" applyAlignment="1">
      <alignment horizontal="left"/>
    </xf>
    <xf numFmtId="0" fontId="20" fillId="0" borderId="15" xfId="40" applyFont="1" applyBorder="1" applyAlignment="1">
      <alignment horizontal="left"/>
    </xf>
  </cellXfs>
  <cellStyles count="49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 2" xfId="30"/>
    <cellStyle name="Comma 3" xfId="29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inked Cell 2" xfId="38"/>
    <cellStyle name="Neutral 2" xfId="39"/>
    <cellStyle name="Normal" xfId="0" builtinId="0"/>
    <cellStyle name="Normal 2" xfId="40"/>
    <cellStyle name="Normal 2 2" xfId="41"/>
    <cellStyle name="Normal 2_macheta" xfId="42"/>
    <cellStyle name="Normal 3" xfId="43"/>
    <cellStyle name="Normal 4" xfId="1"/>
    <cellStyle name="Note 2" xfId="44"/>
    <cellStyle name="Output 2" xfId="45"/>
    <cellStyle name="Title 2" xfId="46"/>
    <cellStyle name="Total 2" xfId="47"/>
    <cellStyle name="Warning Text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view="pageLayout" zoomScaleNormal="100" workbookViewId="0">
      <selection activeCell="C19" sqref="C19"/>
    </sheetView>
  </sheetViews>
  <sheetFormatPr defaultRowHeight="14.25"/>
  <cols>
    <col min="1" max="1" width="6.85546875" style="14" customWidth="1"/>
    <col min="2" max="2" width="12.7109375" style="14" bestFit="1" customWidth="1"/>
    <col min="3" max="3" width="15.42578125" style="14" customWidth="1"/>
    <col min="4" max="4" width="13.85546875" style="14" customWidth="1"/>
    <col min="5" max="5" width="22.7109375" style="14" bestFit="1" customWidth="1"/>
    <col min="6" max="6" width="11.7109375" style="14" customWidth="1"/>
    <col min="7" max="7" width="9.140625" style="14"/>
    <col min="8" max="8" width="10.7109375" style="14" bestFit="1" customWidth="1"/>
    <col min="9" max="9" width="12.28515625" style="14" bestFit="1" customWidth="1"/>
    <col min="10" max="10" width="10.140625" style="14" bestFit="1" customWidth="1"/>
    <col min="11" max="16384" width="9.140625" style="14"/>
  </cols>
  <sheetData>
    <row r="1" spans="1:15">
      <c r="A1" s="2" t="s">
        <v>4</v>
      </c>
      <c r="B1" s="2"/>
      <c r="C1" s="10"/>
      <c r="D1" s="10"/>
      <c r="E1" s="10"/>
      <c r="F1" s="10"/>
    </row>
    <row r="3" spans="1:15">
      <c r="A3" s="2" t="s">
        <v>34</v>
      </c>
      <c r="B3" s="10"/>
      <c r="C3" s="10"/>
      <c r="D3" s="10"/>
      <c r="F3" s="10"/>
    </row>
    <row r="4" spans="1:15">
      <c r="A4" s="10"/>
      <c r="B4" s="2"/>
      <c r="C4" s="10"/>
      <c r="D4" s="10"/>
      <c r="E4" s="10"/>
      <c r="F4" s="10"/>
    </row>
    <row r="5" spans="1:15" ht="15" customHeight="1">
      <c r="A5" s="120" t="s">
        <v>55</v>
      </c>
      <c r="B5" s="120"/>
      <c r="C5" s="120"/>
      <c r="F5" s="10"/>
    </row>
    <row r="6" spans="1:15" ht="15" thickBot="1">
      <c r="A6" s="3"/>
      <c r="B6" s="10"/>
      <c r="C6" s="10"/>
      <c r="D6" s="10"/>
      <c r="E6" s="10"/>
      <c r="F6" s="10"/>
    </row>
    <row r="7" spans="1:15" ht="51">
      <c r="A7" s="15" t="s">
        <v>0</v>
      </c>
      <c r="B7" s="16" t="s">
        <v>1</v>
      </c>
      <c r="C7" s="17" t="s">
        <v>2</v>
      </c>
      <c r="D7" s="17" t="s">
        <v>18</v>
      </c>
      <c r="E7" s="16" t="s">
        <v>32</v>
      </c>
      <c r="F7" s="4" t="s">
        <v>19</v>
      </c>
    </row>
    <row r="8" spans="1:15">
      <c r="A8" s="19">
        <v>1</v>
      </c>
      <c r="B8" s="101" t="s">
        <v>176</v>
      </c>
      <c r="C8" s="102" t="s">
        <v>26</v>
      </c>
      <c r="D8" s="103" t="s">
        <v>174</v>
      </c>
      <c r="E8" s="103" t="s">
        <v>175</v>
      </c>
      <c r="F8" s="100">
        <v>81799.08</v>
      </c>
    </row>
    <row r="9" spans="1:15" ht="15.75" customHeight="1" thickBot="1">
      <c r="A9" s="117" t="s">
        <v>56</v>
      </c>
      <c r="B9" s="118"/>
      <c r="C9" s="118"/>
      <c r="D9" s="118"/>
      <c r="E9" s="119"/>
      <c r="F9" s="24">
        <f>SUM(F8)</f>
        <v>81799.08</v>
      </c>
      <c r="J9" s="20"/>
      <c r="K9" s="20"/>
      <c r="L9" s="20"/>
      <c r="M9" s="20"/>
    </row>
    <row r="11" spans="1:15"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5"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>
      <c r="F14" s="21"/>
      <c r="G14" s="20"/>
      <c r="H14" s="20"/>
      <c r="I14" s="20"/>
      <c r="J14" s="20"/>
      <c r="K14" s="20"/>
      <c r="L14" s="20"/>
      <c r="M14" s="20"/>
      <c r="N14" s="20"/>
      <c r="O14" s="20"/>
    </row>
    <row r="15" spans="1:15">
      <c r="F15" s="20"/>
      <c r="G15" s="20"/>
      <c r="H15" s="20"/>
      <c r="I15" s="20"/>
      <c r="J15" s="20"/>
      <c r="K15" s="20"/>
      <c r="L15" s="20"/>
      <c r="M15" s="20"/>
      <c r="N15" s="20"/>
      <c r="O15" s="20"/>
    </row>
  </sheetData>
  <sheetProtection password="BE58" sheet="1" formatCells="0" formatColumns="0" formatRows="0" insertColumns="0" insertRows="0" insertHyperlinks="0" deleteColumns="0" deleteRows="0" sort="0" autoFilter="0" pivotTables="0"/>
  <mergeCells count="2">
    <mergeCell ref="A9:E9"/>
    <mergeCell ref="A5:C5"/>
  </mergeCells>
  <printOptions horizontalCentered="1"/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2"/>
  <sheetViews>
    <sheetView view="pageLayout" topLeftCell="A16" zoomScaleNormal="100" workbookViewId="0">
      <selection activeCell="F31" sqref="F31"/>
    </sheetView>
  </sheetViews>
  <sheetFormatPr defaultRowHeight="12.75"/>
  <cols>
    <col min="1" max="1" width="19.140625" style="12" customWidth="1"/>
    <col min="2" max="2" width="11.28515625" style="12" bestFit="1" customWidth="1"/>
    <col min="3" max="3" width="5.140625" style="12" bestFit="1" customWidth="1"/>
    <col min="4" max="4" width="13.140625" style="12" bestFit="1" customWidth="1"/>
    <col min="5" max="5" width="14.42578125" style="69" bestFit="1" customWidth="1"/>
    <col min="6" max="6" width="25.85546875" style="12" customWidth="1"/>
    <col min="7" max="7" width="12.7109375" style="12" bestFit="1" customWidth="1"/>
    <col min="8" max="8" width="11.7109375" style="12" bestFit="1" customWidth="1"/>
    <col min="9" max="9" width="12.7109375" style="12" bestFit="1" customWidth="1"/>
    <col min="10" max="10" width="9.140625" style="12"/>
    <col min="11" max="11" width="12.7109375" style="12" bestFit="1" customWidth="1"/>
    <col min="12" max="16384" width="9.140625" style="12"/>
  </cols>
  <sheetData>
    <row r="1" spans="1:6">
      <c r="A1" s="2" t="s">
        <v>4</v>
      </c>
      <c r="B1" s="2"/>
      <c r="C1" s="10"/>
      <c r="D1" s="10"/>
      <c r="E1" s="68"/>
      <c r="F1" s="10"/>
    </row>
    <row r="3" spans="1:6">
      <c r="A3" s="2" t="s">
        <v>30</v>
      </c>
      <c r="B3" s="10"/>
      <c r="C3" s="10"/>
      <c r="D3" s="10"/>
      <c r="E3" s="68"/>
    </row>
    <row r="4" spans="1:6">
      <c r="A4" s="2" t="s">
        <v>31</v>
      </c>
      <c r="B4" s="10"/>
      <c r="C4" s="10"/>
      <c r="D4" s="10"/>
      <c r="E4" s="68"/>
    </row>
    <row r="5" spans="1:6">
      <c r="A5" s="7" t="s">
        <v>5</v>
      </c>
      <c r="B5" s="2" t="s">
        <v>57</v>
      </c>
      <c r="C5" s="2"/>
    </row>
    <row r="6" spans="1:6" ht="13.5" thickBot="1">
      <c r="A6" s="10"/>
      <c r="B6" s="2"/>
      <c r="C6" s="2"/>
      <c r="D6" s="2"/>
      <c r="E6" s="68"/>
    </row>
    <row r="7" spans="1:6">
      <c r="A7" s="41" t="s">
        <v>26</v>
      </c>
      <c r="B7" s="42" t="s">
        <v>6</v>
      </c>
      <c r="C7" s="42" t="s">
        <v>7</v>
      </c>
      <c r="D7" s="42" t="s">
        <v>8</v>
      </c>
      <c r="E7" s="17" t="s">
        <v>3</v>
      </c>
      <c r="F7" s="43" t="s">
        <v>32</v>
      </c>
    </row>
    <row r="8" spans="1:6">
      <c r="A8" s="44" t="s">
        <v>9</v>
      </c>
      <c r="B8" s="22" t="s">
        <v>26</v>
      </c>
      <c r="C8" s="22" t="s">
        <v>26</v>
      </c>
      <c r="D8" s="34">
        <v>11744626</v>
      </c>
      <c r="E8" s="25" t="s">
        <v>26</v>
      </c>
      <c r="F8" s="45" t="s">
        <v>26</v>
      </c>
    </row>
    <row r="9" spans="1:6" ht="25.5">
      <c r="A9" s="84" t="s">
        <v>10</v>
      </c>
      <c r="B9" s="80" t="s">
        <v>92</v>
      </c>
      <c r="C9" s="30">
        <v>7</v>
      </c>
      <c r="D9" s="61">
        <v>112417</v>
      </c>
      <c r="E9" s="31" t="s">
        <v>26</v>
      </c>
      <c r="F9" s="63" t="s">
        <v>40</v>
      </c>
    </row>
    <row r="10" spans="1:6" ht="25.5">
      <c r="A10" s="85" t="s">
        <v>26</v>
      </c>
      <c r="B10" s="80" t="s">
        <v>92</v>
      </c>
      <c r="C10" s="30">
        <v>7</v>
      </c>
      <c r="D10" s="61">
        <v>3289</v>
      </c>
      <c r="E10" s="31" t="s">
        <v>26</v>
      </c>
      <c r="F10" s="65" t="s">
        <v>93</v>
      </c>
    </row>
    <row r="11" spans="1:6" ht="25.5">
      <c r="A11" s="85" t="s">
        <v>26</v>
      </c>
      <c r="B11" s="80" t="s">
        <v>92</v>
      </c>
      <c r="C11" s="30">
        <v>7</v>
      </c>
      <c r="D11" s="61">
        <v>3434</v>
      </c>
      <c r="E11" s="31" t="s">
        <v>26</v>
      </c>
      <c r="F11" s="65" t="s">
        <v>54</v>
      </c>
    </row>
    <row r="12" spans="1:6" ht="25.5">
      <c r="A12" s="85" t="s">
        <v>26</v>
      </c>
      <c r="B12" s="80" t="s">
        <v>92</v>
      </c>
      <c r="C12" s="30">
        <v>7</v>
      </c>
      <c r="D12" s="61">
        <v>1321</v>
      </c>
      <c r="E12" s="31" t="s">
        <v>26</v>
      </c>
      <c r="F12" s="65" t="s">
        <v>48</v>
      </c>
    </row>
    <row r="13" spans="1:6" ht="25.5">
      <c r="A13" s="85" t="s">
        <v>26</v>
      </c>
      <c r="B13" s="80" t="s">
        <v>92</v>
      </c>
      <c r="C13" s="30">
        <v>7</v>
      </c>
      <c r="D13" s="61">
        <v>2711</v>
      </c>
      <c r="E13" s="31" t="s">
        <v>26</v>
      </c>
      <c r="F13" s="65" t="s">
        <v>53</v>
      </c>
    </row>
    <row r="14" spans="1:6" ht="38.25">
      <c r="A14" s="85" t="s">
        <v>26</v>
      </c>
      <c r="B14" s="80" t="s">
        <v>92</v>
      </c>
      <c r="C14" s="30">
        <v>7</v>
      </c>
      <c r="D14" s="61">
        <v>481308</v>
      </c>
      <c r="E14" s="31" t="s">
        <v>26</v>
      </c>
      <c r="F14" s="65" t="s">
        <v>41</v>
      </c>
    </row>
    <row r="15" spans="1:6">
      <c r="A15" s="85" t="s">
        <v>26</v>
      </c>
      <c r="B15" s="80" t="s">
        <v>92</v>
      </c>
      <c r="C15" s="30">
        <v>7</v>
      </c>
      <c r="D15" s="61">
        <v>200</v>
      </c>
      <c r="E15" s="31" t="s">
        <v>26</v>
      </c>
      <c r="F15" s="63" t="s">
        <v>194</v>
      </c>
    </row>
    <row r="16" spans="1:6">
      <c r="A16" s="85" t="s">
        <v>26</v>
      </c>
      <c r="B16" s="80" t="s">
        <v>92</v>
      </c>
      <c r="C16" s="30">
        <v>7</v>
      </c>
      <c r="D16" s="61">
        <v>69161</v>
      </c>
      <c r="E16" s="31" t="s">
        <v>26</v>
      </c>
      <c r="F16" s="63" t="s">
        <v>35</v>
      </c>
    </row>
    <row r="17" spans="1:15" ht="25.5">
      <c r="A17" s="85" t="s">
        <v>26</v>
      </c>
      <c r="B17" s="80" t="s">
        <v>92</v>
      </c>
      <c r="C17" s="30">
        <v>7</v>
      </c>
      <c r="D17" s="61">
        <v>374966</v>
      </c>
      <c r="E17" s="31" t="s">
        <v>26</v>
      </c>
      <c r="F17" s="65" t="s">
        <v>36</v>
      </c>
    </row>
    <row r="18" spans="1:15">
      <c r="A18" s="85" t="s">
        <v>26</v>
      </c>
      <c r="B18" s="80" t="s">
        <v>92</v>
      </c>
      <c r="C18" s="30">
        <v>7</v>
      </c>
      <c r="D18" s="61">
        <v>400</v>
      </c>
      <c r="E18" s="31" t="s">
        <v>26</v>
      </c>
      <c r="F18" s="63" t="s">
        <v>195</v>
      </c>
    </row>
    <row r="19" spans="1:15">
      <c r="A19" s="85" t="s">
        <v>26</v>
      </c>
      <c r="B19" s="80" t="s">
        <v>92</v>
      </c>
      <c r="C19" s="30">
        <v>7</v>
      </c>
      <c r="D19" s="61">
        <v>3056</v>
      </c>
      <c r="E19" s="31" t="s">
        <v>26</v>
      </c>
      <c r="F19" s="63" t="s">
        <v>46</v>
      </c>
    </row>
    <row r="20" spans="1:15">
      <c r="A20" s="85" t="s">
        <v>26</v>
      </c>
      <c r="B20" s="80" t="s">
        <v>92</v>
      </c>
      <c r="C20" s="30">
        <v>7</v>
      </c>
      <c r="D20" s="61">
        <v>2284</v>
      </c>
      <c r="E20" s="31" t="s">
        <v>26</v>
      </c>
      <c r="F20" s="63" t="s">
        <v>33</v>
      </c>
    </row>
    <row r="21" spans="1:15">
      <c r="A21" s="85" t="s">
        <v>26</v>
      </c>
      <c r="B21" s="80" t="s">
        <v>92</v>
      </c>
      <c r="C21" s="30">
        <v>7</v>
      </c>
      <c r="D21" s="61">
        <v>1620</v>
      </c>
      <c r="E21" s="31" t="s">
        <v>26</v>
      </c>
      <c r="F21" s="63" t="s">
        <v>194</v>
      </c>
    </row>
    <row r="22" spans="1:15">
      <c r="A22" s="85" t="s">
        <v>26</v>
      </c>
      <c r="B22" s="80" t="s">
        <v>92</v>
      </c>
      <c r="C22" s="30">
        <v>7</v>
      </c>
      <c r="D22" s="61">
        <v>100</v>
      </c>
      <c r="E22" s="31" t="s">
        <v>26</v>
      </c>
      <c r="F22" s="65" t="s">
        <v>196</v>
      </c>
    </row>
    <row r="23" spans="1:15">
      <c r="A23" s="85" t="s">
        <v>26</v>
      </c>
      <c r="B23" s="80" t="s">
        <v>92</v>
      </c>
      <c r="C23" s="30">
        <v>7</v>
      </c>
      <c r="D23" s="61">
        <v>100</v>
      </c>
      <c r="E23" s="31" t="s">
        <v>26</v>
      </c>
      <c r="F23" s="65" t="s">
        <v>196</v>
      </c>
    </row>
    <row r="24" spans="1:15" ht="25.5">
      <c r="A24" s="85" t="s">
        <v>26</v>
      </c>
      <c r="B24" s="80" t="s">
        <v>92</v>
      </c>
      <c r="C24" s="30">
        <v>7</v>
      </c>
      <c r="D24" s="61">
        <v>4407</v>
      </c>
      <c r="E24" s="31" t="s">
        <v>26</v>
      </c>
      <c r="F24" s="65" t="s">
        <v>48</v>
      </c>
    </row>
    <row r="25" spans="1:15" ht="25.5">
      <c r="A25" s="85" t="s">
        <v>26</v>
      </c>
      <c r="B25" s="80" t="s">
        <v>92</v>
      </c>
      <c r="C25" s="30">
        <v>7</v>
      </c>
      <c r="D25" s="61">
        <v>2668</v>
      </c>
      <c r="E25" s="31" t="s">
        <v>26</v>
      </c>
      <c r="F25" s="65" t="s">
        <v>48</v>
      </c>
    </row>
    <row r="26" spans="1:15" ht="25.5">
      <c r="A26" s="85" t="s">
        <v>26</v>
      </c>
      <c r="B26" s="80" t="s">
        <v>92</v>
      </c>
      <c r="C26" s="30">
        <v>7</v>
      </c>
      <c r="D26" s="61">
        <v>16041</v>
      </c>
      <c r="E26" s="31" t="s">
        <v>26</v>
      </c>
      <c r="F26" s="65" t="s">
        <v>39</v>
      </c>
    </row>
    <row r="27" spans="1:15" ht="25.5">
      <c r="A27" s="85" t="s">
        <v>26</v>
      </c>
      <c r="B27" s="80" t="s">
        <v>92</v>
      </c>
      <c r="C27" s="30">
        <v>7</v>
      </c>
      <c r="D27" s="61">
        <v>2699</v>
      </c>
      <c r="E27" s="31" t="s">
        <v>26</v>
      </c>
      <c r="F27" s="65" t="s">
        <v>48</v>
      </c>
    </row>
    <row r="28" spans="1:15">
      <c r="A28" s="85" t="s">
        <v>26</v>
      </c>
      <c r="B28" s="80" t="s">
        <v>92</v>
      </c>
      <c r="C28" s="30">
        <v>7</v>
      </c>
      <c r="D28" s="61">
        <v>4854</v>
      </c>
      <c r="E28" s="31" t="s">
        <v>26</v>
      </c>
      <c r="F28" s="65" t="s">
        <v>197</v>
      </c>
      <c r="H28" s="66"/>
      <c r="J28" s="67"/>
    </row>
    <row r="29" spans="1:15">
      <c r="A29" s="85" t="s">
        <v>26</v>
      </c>
      <c r="B29" s="80" t="s">
        <v>92</v>
      </c>
      <c r="C29" s="30">
        <v>18</v>
      </c>
      <c r="D29" s="61">
        <v>1011</v>
      </c>
      <c r="E29" s="31" t="s">
        <v>26</v>
      </c>
      <c r="F29" s="65" t="s">
        <v>197</v>
      </c>
      <c r="H29" s="67"/>
    </row>
    <row r="30" spans="1:15" ht="25.5">
      <c r="A30" s="85" t="s">
        <v>26</v>
      </c>
      <c r="B30" s="80" t="s">
        <v>92</v>
      </c>
      <c r="C30" s="30">
        <v>7</v>
      </c>
      <c r="D30" s="61">
        <v>2345</v>
      </c>
      <c r="E30" s="31" t="s">
        <v>26</v>
      </c>
      <c r="F30" s="65" t="s">
        <v>48</v>
      </c>
    </row>
    <row r="31" spans="1:15">
      <c r="A31" s="46" t="s">
        <v>11</v>
      </c>
      <c r="B31" s="30" t="s">
        <v>26</v>
      </c>
      <c r="C31" s="30" t="s">
        <v>26</v>
      </c>
      <c r="D31" s="35">
        <f>SUM(D9:D30)</f>
        <v>1090392</v>
      </c>
      <c r="E31" s="31" t="s">
        <v>26</v>
      </c>
      <c r="F31" s="47" t="s">
        <v>26</v>
      </c>
    </row>
    <row r="32" spans="1:15">
      <c r="A32" s="48" t="s">
        <v>26</v>
      </c>
      <c r="B32" s="30" t="s">
        <v>26</v>
      </c>
      <c r="C32" s="30" t="s">
        <v>26</v>
      </c>
      <c r="D32" s="30" t="s">
        <v>26</v>
      </c>
      <c r="E32" s="31">
        <f>SUM(D31)+D8</f>
        <v>12835018</v>
      </c>
      <c r="F32" s="47" t="s">
        <v>26</v>
      </c>
      <c r="N32" s="67"/>
      <c r="O32" s="67"/>
    </row>
    <row r="33" spans="1:6">
      <c r="A33" s="46" t="s">
        <v>27</v>
      </c>
      <c r="B33" s="30" t="s">
        <v>26</v>
      </c>
      <c r="C33" s="58" t="s">
        <v>26</v>
      </c>
      <c r="D33" s="35">
        <v>2457528</v>
      </c>
      <c r="E33" s="31" t="s">
        <v>26</v>
      </c>
      <c r="F33" s="47" t="s">
        <v>26</v>
      </c>
    </row>
    <row r="34" spans="1:6" ht="25.5">
      <c r="A34" s="49" t="s">
        <v>28</v>
      </c>
      <c r="B34" s="80" t="s">
        <v>92</v>
      </c>
      <c r="C34" s="30">
        <v>7</v>
      </c>
      <c r="D34" s="61">
        <v>3920</v>
      </c>
      <c r="E34" s="31" t="s">
        <v>26</v>
      </c>
      <c r="F34" s="91" t="s">
        <v>39</v>
      </c>
    </row>
    <row r="35" spans="1:6" ht="25.5">
      <c r="A35" s="50" t="s">
        <v>26</v>
      </c>
      <c r="B35" s="80" t="s">
        <v>92</v>
      </c>
      <c r="C35" s="30">
        <v>7</v>
      </c>
      <c r="D35" s="61">
        <v>467</v>
      </c>
      <c r="E35" s="31" t="s">
        <v>26</v>
      </c>
      <c r="F35" s="91" t="s">
        <v>54</v>
      </c>
    </row>
    <row r="36" spans="1:6" ht="25.5">
      <c r="A36" s="50" t="s">
        <v>26</v>
      </c>
      <c r="B36" s="80" t="s">
        <v>92</v>
      </c>
      <c r="C36" s="30">
        <v>7</v>
      </c>
      <c r="D36" s="61">
        <v>203</v>
      </c>
      <c r="E36" s="31" t="s">
        <v>26</v>
      </c>
      <c r="F36" s="91" t="s">
        <v>49</v>
      </c>
    </row>
    <row r="37" spans="1:6" ht="25.5">
      <c r="A37" s="50" t="s">
        <v>26</v>
      </c>
      <c r="B37" s="80" t="s">
        <v>92</v>
      </c>
      <c r="C37" s="30">
        <v>7</v>
      </c>
      <c r="D37" s="61">
        <v>618</v>
      </c>
      <c r="E37" s="31" t="s">
        <v>26</v>
      </c>
      <c r="F37" s="91" t="s">
        <v>48</v>
      </c>
    </row>
    <row r="38" spans="1:6" ht="25.5">
      <c r="A38" s="50" t="s">
        <v>26</v>
      </c>
      <c r="B38" s="80" t="s">
        <v>92</v>
      </c>
      <c r="C38" s="30">
        <v>7</v>
      </c>
      <c r="D38" s="61">
        <v>764</v>
      </c>
      <c r="E38" s="31" t="s">
        <v>26</v>
      </c>
      <c r="F38" s="91" t="s">
        <v>48</v>
      </c>
    </row>
    <row r="39" spans="1:6" ht="25.5">
      <c r="A39" s="83" t="s">
        <v>26</v>
      </c>
      <c r="B39" s="92" t="s">
        <v>92</v>
      </c>
      <c r="C39" s="93">
        <v>7</v>
      </c>
      <c r="D39" s="94">
        <v>587</v>
      </c>
      <c r="E39" s="95" t="s">
        <v>26</v>
      </c>
      <c r="F39" s="96" t="s">
        <v>49</v>
      </c>
    </row>
    <row r="40" spans="1:6" ht="25.5">
      <c r="A40" s="83" t="s">
        <v>26</v>
      </c>
      <c r="B40" s="92" t="s">
        <v>92</v>
      </c>
      <c r="C40" s="93">
        <v>7</v>
      </c>
      <c r="D40" s="94">
        <v>636</v>
      </c>
      <c r="E40" s="95" t="s">
        <v>26</v>
      </c>
      <c r="F40" s="96" t="s">
        <v>47</v>
      </c>
    </row>
    <row r="41" spans="1:6" ht="25.5">
      <c r="A41" s="83" t="s">
        <v>26</v>
      </c>
      <c r="B41" s="92" t="s">
        <v>92</v>
      </c>
      <c r="C41" s="93">
        <v>7</v>
      </c>
      <c r="D41" s="94">
        <v>23591</v>
      </c>
      <c r="E41" s="95" t="s">
        <v>26</v>
      </c>
      <c r="F41" s="96" t="s">
        <v>40</v>
      </c>
    </row>
    <row r="42" spans="1:6" ht="38.25">
      <c r="A42" s="50" t="s">
        <v>26</v>
      </c>
      <c r="B42" s="80" t="s">
        <v>92</v>
      </c>
      <c r="C42" s="30">
        <v>7</v>
      </c>
      <c r="D42" s="64">
        <v>105339</v>
      </c>
      <c r="E42" s="31" t="s">
        <v>26</v>
      </c>
      <c r="F42" s="91" t="s">
        <v>41</v>
      </c>
    </row>
    <row r="43" spans="1:6" ht="25.5">
      <c r="A43" s="50" t="s">
        <v>26</v>
      </c>
      <c r="B43" s="80" t="s">
        <v>92</v>
      </c>
      <c r="C43" s="30">
        <v>7</v>
      </c>
      <c r="D43" s="64">
        <v>667</v>
      </c>
      <c r="E43" s="31" t="s">
        <v>26</v>
      </c>
      <c r="F43" s="63" t="s">
        <v>50</v>
      </c>
    </row>
    <row r="44" spans="1:6">
      <c r="A44" s="50" t="s">
        <v>26</v>
      </c>
      <c r="B44" s="80" t="s">
        <v>92</v>
      </c>
      <c r="C44" s="30">
        <v>7</v>
      </c>
      <c r="D44" s="64">
        <v>15547</v>
      </c>
      <c r="E44" s="31" t="s">
        <v>26</v>
      </c>
      <c r="F44" s="63" t="s">
        <v>35</v>
      </c>
    </row>
    <row r="45" spans="1:6" ht="28.5" customHeight="1">
      <c r="A45" s="50" t="s">
        <v>26</v>
      </c>
      <c r="B45" s="80" t="s">
        <v>92</v>
      </c>
      <c r="C45" s="30">
        <v>7</v>
      </c>
      <c r="D45" s="64">
        <v>82029</v>
      </c>
      <c r="E45" s="31" t="s">
        <v>26</v>
      </c>
      <c r="F45" s="65" t="s">
        <v>36</v>
      </c>
    </row>
    <row r="46" spans="1:6">
      <c r="A46" s="46" t="s">
        <v>29</v>
      </c>
      <c r="B46" s="23" t="s">
        <v>26</v>
      </c>
      <c r="C46" s="23"/>
      <c r="D46" s="60">
        <f>SUM(D34:D45)</f>
        <v>234368</v>
      </c>
      <c r="E46" s="59" t="s">
        <v>26</v>
      </c>
      <c r="F46" s="107" t="s">
        <v>26</v>
      </c>
    </row>
    <row r="47" spans="1:6">
      <c r="A47" s="46"/>
      <c r="B47" s="23" t="s">
        <v>26</v>
      </c>
      <c r="C47" s="23" t="s">
        <v>26</v>
      </c>
      <c r="D47" s="23" t="s">
        <v>26</v>
      </c>
      <c r="E47" s="59">
        <f>SUM(D46)+D33</f>
        <v>2691896</v>
      </c>
      <c r="F47" s="107" t="s">
        <v>26</v>
      </c>
    </row>
    <row r="48" spans="1:6">
      <c r="A48" s="46" t="s">
        <v>12</v>
      </c>
      <c r="B48" s="30" t="s">
        <v>26</v>
      </c>
      <c r="C48" s="30" t="s">
        <v>26</v>
      </c>
      <c r="D48" s="35">
        <v>62079</v>
      </c>
      <c r="E48" s="31" t="s">
        <v>26</v>
      </c>
      <c r="F48" s="47" t="s">
        <v>26</v>
      </c>
    </row>
    <row r="49" spans="1:20" ht="25.5">
      <c r="A49" s="49" t="s">
        <v>13</v>
      </c>
      <c r="B49" s="80" t="s">
        <v>92</v>
      </c>
      <c r="C49" s="30">
        <v>7</v>
      </c>
      <c r="D49" s="61">
        <v>2538</v>
      </c>
      <c r="E49" s="31" t="s">
        <v>26</v>
      </c>
      <c r="F49" s="63" t="s">
        <v>37</v>
      </c>
    </row>
    <row r="50" spans="1:20" ht="25.5">
      <c r="A50" s="50" t="s">
        <v>26</v>
      </c>
      <c r="B50" s="80" t="s">
        <v>92</v>
      </c>
      <c r="C50" s="30">
        <v>7</v>
      </c>
      <c r="D50" s="61">
        <v>1018</v>
      </c>
      <c r="E50" s="31" t="s">
        <v>26</v>
      </c>
      <c r="F50" s="63" t="s">
        <v>38</v>
      </c>
    </row>
    <row r="51" spans="1:20">
      <c r="A51" s="50" t="s">
        <v>26</v>
      </c>
      <c r="B51" s="80" t="s">
        <v>92</v>
      </c>
      <c r="C51" s="30">
        <v>7</v>
      </c>
      <c r="D51" s="61">
        <v>408</v>
      </c>
      <c r="E51" s="31" t="s">
        <v>26</v>
      </c>
      <c r="F51" s="63" t="s">
        <v>35</v>
      </c>
    </row>
    <row r="52" spans="1:20" ht="25.5">
      <c r="A52" s="50" t="s">
        <v>26</v>
      </c>
      <c r="B52" s="80" t="s">
        <v>92</v>
      </c>
      <c r="C52" s="30">
        <v>7</v>
      </c>
      <c r="D52" s="61">
        <v>2136</v>
      </c>
      <c r="E52" s="31" t="s">
        <v>26</v>
      </c>
      <c r="F52" s="65" t="s">
        <v>36</v>
      </c>
    </row>
    <row r="53" spans="1:20">
      <c r="A53" s="46" t="s">
        <v>14</v>
      </c>
      <c r="B53" s="30">
        <v>9</v>
      </c>
      <c r="C53" s="30" t="s">
        <v>26</v>
      </c>
      <c r="D53" s="87">
        <f>SUM(D49:D52)</f>
        <v>6100</v>
      </c>
      <c r="E53" s="88" t="s">
        <v>26</v>
      </c>
      <c r="F53" s="89" t="s">
        <v>26</v>
      </c>
    </row>
    <row r="54" spans="1:20">
      <c r="A54" s="51" t="s">
        <v>26</v>
      </c>
      <c r="B54" s="30" t="s">
        <v>26</v>
      </c>
      <c r="C54" s="30" t="s">
        <v>26</v>
      </c>
      <c r="D54" s="30" t="s">
        <v>26</v>
      </c>
      <c r="E54" s="90">
        <f>SUM(D53)+D48</f>
        <v>68179</v>
      </c>
      <c r="F54" s="89" t="s">
        <v>26</v>
      </c>
    </row>
    <row r="55" spans="1:20">
      <c r="A55" s="46" t="s">
        <v>177</v>
      </c>
      <c r="B55" s="30" t="s">
        <v>26</v>
      </c>
      <c r="C55" s="30" t="s">
        <v>26</v>
      </c>
      <c r="D55" s="109">
        <v>519777.27</v>
      </c>
      <c r="E55" s="31" t="s">
        <v>26</v>
      </c>
      <c r="F55" s="47" t="s">
        <v>26</v>
      </c>
    </row>
    <row r="56" spans="1:20" ht="38.25">
      <c r="A56" s="52" t="s">
        <v>178</v>
      </c>
      <c r="B56" s="30" t="s">
        <v>26</v>
      </c>
      <c r="C56" s="30" t="s">
        <v>26</v>
      </c>
      <c r="D56" s="61">
        <v>9886.69</v>
      </c>
      <c r="E56" s="31" t="s">
        <v>26</v>
      </c>
      <c r="F56" s="104" t="s">
        <v>179</v>
      </c>
    </row>
    <row r="57" spans="1:20">
      <c r="A57" s="46" t="s">
        <v>180</v>
      </c>
      <c r="B57" s="30" t="s">
        <v>26</v>
      </c>
      <c r="C57" s="30" t="s">
        <v>26</v>
      </c>
      <c r="D57" s="35">
        <f>SUM(D56)</f>
        <v>9886.69</v>
      </c>
      <c r="E57" s="31" t="s">
        <v>26</v>
      </c>
      <c r="F57" s="47" t="s">
        <v>26</v>
      </c>
    </row>
    <row r="58" spans="1:20">
      <c r="A58" s="51" t="s">
        <v>26</v>
      </c>
      <c r="B58" s="30" t="s">
        <v>26</v>
      </c>
      <c r="C58" s="30" t="s">
        <v>26</v>
      </c>
      <c r="D58" s="30" t="s">
        <v>26</v>
      </c>
      <c r="E58" s="90">
        <f>SUM(D57)+D55</f>
        <v>529663.96</v>
      </c>
      <c r="F58" s="47" t="s">
        <v>26</v>
      </c>
    </row>
    <row r="59" spans="1:20">
      <c r="A59" s="46" t="s">
        <v>15</v>
      </c>
      <c r="B59" s="30" t="s">
        <v>26</v>
      </c>
      <c r="C59" s="30" t="s">
        <v>26</v>
      </c>
      <c r="D59" s="35">
        <v>602277</v>
      </c>
      <c r="E59" s="31" t="s">
        <v>26</v>
      </c>
      <c r="F59" s="53" t="s">
        <v>26</v>
      </c>
    </row>
    <row r="60" spans="1:20" ht="38.25">
      <c r="A60" s="49" t="s">
        <v>16</v>
      </c>
      <c r="B60" s="106" t="s">
        <v>92</v>
      </c>
      <c r="C60" s="30">
        <v>7</v>
      </c>
      <c r="D60" s="61">
        <v>10255</v>
      </c>
      <c r="E60" s="31" t="s">
        <v>26</v>
      </c>
      <c r="F60" s="63" t="s">
        <v>41</v>
      </c>
      <c r="N60" s="67"/>
      <c r="O60" s="67"/>
      <c r="P60" s="67"/>
      <c r="Q60" s="67"/>
      <c r="R60" s="67"/>
      <c r="S60" s="67"/>
      <c r="T60" s="67"/>
    </row>
    <row r="61" spans="1:20">
      <c r="A61" s="50" t="s">
        <v>26</v>
      </c>
      <c r="B61" s="106" t="s">
        <v>92</v>
      </c>
      <c r="C61" s="58">
        <v>7</v>
      </c>
      <c r="D61" s="29">
        <v>1524</v>
      </c>
      <c r="E61" s="31" t="s">
        <v>26</v>
      </c>
      <c r="F61" s="63" t="s">
        <v>35</v>
      </c>
      <c r="N61" s="67"/>
      <c r="O61" s="67"/>
      <c r="P61" s="67"/>
      <c r="Q61" s="67"/>
      <c r="R61" s="67"/>
      <c r="S61" s="67"/>
      <c r="T61" s="67"/>
    </row>
    <row r="62" spans="1:20" ht="38.25">
      <c r="A62" s="50" t="s">
        <v>26</v>
      </c>
      <c r="B62" s="106" t="s">
        <v>92</v>
      </c>
      <c r="C62" s="30">
        <v>7</v>
      </c>
      <c r="D62" s="61">
        <v>529</v>
      </c>
      <c r="E62" s="31" t="s">
        <v>26</v>
      </c>
      <c r="F62" s="65" t="s">
        <v>51</v>
      </c>
      <c r="N62" s="67"/>
      <c r="O62" s="67"/>
      <c r="P62" s="67"/>
      <c r="Q62" s="67"/>
      <c r="R62" s="67"/>
      <c r="S62" s="67"/>
      <c r="T62" s="67"/>
    </row>
    <row r="63" spans="1:20" ht="25.5">
      <c r="A63" s="50" t="s">
        <v>26</v>
      </c>
      <c r="B63" s="106" t="s">
        <v>92</v>
      </c>
      <c r="C63" s="30">
        <v>7</v>
      </c>
      <c r="D63" s="61">
        <v>272</v>
      </c>
      <c r="E63" s="31" t="s">
        <v>26</v>
      </c>
      <c r="F63" s="63" t="s">
        <v>181</v>
      </c>
      <c r="N63" s="67"/>
      <c r="O63" s="67"/>
      <c r="P63" s="67"/>
      <c r="Q63" s="67"/>
      <c r="R63" s="67"/>
      <c r="S63" s="67"/>
      <c r="T63" s="67"/>
    </row>
    <row r="64" spans="1:20" ht="25.5">
      <c r="A64" s="50" t="s">
        <v>26</v>
      </c>
      <c r="B64" s="106" t="s">
        <v>92</v>
      </c>
      <c r="C64" s="30">
        <v>7</v>
      </c>
      <c r="D64" s="61">
        <v>104</v>
      </c>
      <c r="E64" s="31" t="s">
        <v>26</v>
      </c>
      <c r="F64" s="63" t="s">
        <v>49</v>
      </c>
      <c r="N64" s="67"/>
    </row>
    <row r="65" spans="1:14" ht="25.5">
      <c r="A65" s="50" t="s">
        <v>26</v>
      </c>
      <c r="B65" s="106" t="s">
        <v>92</v>
      </c>
      <c r="C65" s="30">
        <v>12</v>
      </c>
      <c r="D65" s="61">
        <v>76</v>
      </c>
      <c r="E65" s="31" t="s">
        <v>26</v>
      </c>
      <c r="F65" s="63" t="s">
        <v>173</v>
      </c>
      <c r="N65" s="67"/>
    </row>
    <row r="66" spans="1:14" ht="25.5">
      <c r="A66" s="50" t="s">
        <v>26</v>
      </c>
      <c r="B66" s="106" t="s">
        <v>92</v>
      </c>
      <c r="C66" s="30">
        <v>13</v>
      </c>
      <c r="D66" s="61">
        <v>238</v>
      </c>
      <c r="E66" s="31" t="s">
        <v>26</v>
      </c>
      <c r="F66" s="63" t="s">
        <v>173</v>
      </c>
      <c r="G66" s="67"/>
      <c r="H66" s="67"/>
      <c r="I66" s="67"/>
      <c r="J66" s="67"/>
      <c r="K66" s="67"/>
      <c r="L66" s="67"/>
      <c r="M66" s="67"/>
      <c r="N66" s="67"/>
    </row>
    <row r="67" spans="1:14">
      <c r="A67" s="50"/>
      <c r="B67" s="106" t="s">
        <v>92</v>
      </c>
      <c r="C67" s="30">
        <v>14</v>
      </c>
      <c r="D67" s="61">
        <v>1091</v>
      </c>
      <c r="E67" s="31"/>
      <c r="F67" s="63"/>
      <c r="G67" s="67"/>
      <c r="H67" s="67"/>
      <c r="I67" s="67"/>
      <c r="J67" s="67"/>
      <c r="K67" s="67"/>
      <c r="L67" s="67"/>
      <c r="M67" s="67"/>
      <c r="N67" s="67"/>
    </row>
    <row r="68" spans="1:14" ht="25.5">
      <c r="A68" s="50" t="s">
        <v>26</v>
      </c>
      <c r="B68" s="106" t="s">
        <v>92</v>
      </c>
      <c r="C68" s="30">
        <v>13</v>
      </c>
      <c r="D68" s="61">
        <v>986</v>
      </c>
      <c r="E68" s="31" t="s">
        <v>26</v>
      </c>
      <c r="F68" s="63" t="s">
        <v>173</v>
      </c>
      <c r="G68" s="67"/>
      <c r="H68" s="67"/>
      <c r="I68" s="67"/>
      <c r="J68" s="67"/>
      <c r="K68" s="67"/>
      <c r="L68" s="67"/>
      <c r="M68" s="67"/>
      <c r="N68" s="67"/>
    </row>
    <row r="69" spans="1:14" ht="25.5">
      <c r="A69" s="50" t="s">
        <v>26</v>
      </c>
      <c r="B69" s="106" t="s">
        <v>92</v>
      </c>
      <c r="C69" s="30">
        <v>7</v>
      </c>
      <c r="D69" s="29">
        <v>8185</v>
      </c>
      <c r="E69" s="31" t="s">
        <v>26</v>
      </c>
      <c r="F69" s="108" t="s">
        <v>36</v>
      </c>
      <c r="G69" s="67"/>
      <c r="H69" s="67"/>
      <c r="I69" s="67"/>
      <c r="J69" s="67"/>
      <c r="K69" s="67"/>
      <c r="L69" s="67"/>
      <c r="M69" s="67"/>
      <c r="N69" s="67"/>
    </row>
    <row r="70" spans="1:14">
      <c r="A70" s="50" t="s">
        <v>26</v>
      </c>
      <c r="B70" s="106" t="s">
        <v>92</v>
      </c>
      <c r="C70" s="30">
        <v>20</v>
      </c>
      <c r="D70" s="29">
        <v>102</v>
      </c>
      <c r="E70" s="31" t="s">
        <v>26</v>
      </c>
      <c r="F70" s="63" t="s">
        <v>172</v>
      </c>
      <c r="G70" s="67"/>
      <c r="H70" s="67"/>
      <c r="I70" s="67"/>
      <c r="J70" s="67"/>
      <c r="K70" s="67"/>
      <c r="L70" s="67"/>
      <c r="M70" s="67"/>
      <c r="N70" s="67"/>
    </row>
    <row r="71" spans="1:14">
      <c r="A71" s="46" t="s">
        <v>17</v>
      </c>
      <c r="B71" s="105" t="s">
        <v>26</v>
      </c>
      <c r="C71" s="105" t="s">
        <v>26</v>
      </c>
      <c r="D71" s="86">
        <f>SUM(D60:D70)</f>
        <v>23362</v>
      </c>
      <c r="E71" s="31" t="s">
        <v>26</v>
      </c>
      <c r="F71" s="70" t="s">
        <v>26</v>
      </c>
      <c r="G71" s="67"/>
      <c r="H71" s="67"/>
      <c r="I71" s="67"/>
      <c r="J71" s="67"/>
      <c r="K71" s="67"/>
      <c r="L71" s="67"/>
      <c r="M71" s="67"/>
      <c r="N71" s="67"/>
    </row>
    <row r="72" spans="1:14">
      <c r="A72" s="48" t="s">
        <v>26</v>
      </c>
      <c r="B72" s="30" t="s">
        <v>26</v>
      </c>
      <c r="C72" s="30" t="s">
        <v>26</v>
      </c>
      <c r="D72" s="30" t="s">
        <v>26</v>
      </c>
      <c r="E72" s="62">
        <f>SUM(D71)+D59</f>
        <v>625639</v>
      </c>
      <c r="F72" s="71" t="s">
        <v>26</v>
      </c>
    </row>
    <row r="73" spans="1:14">
      <c r="A73" s="46" t="s">
        <v>42</v>
      </c>
      <c r="B73" s="30" t="s">
        <v>26</v>
      </c>
      <c r="C73" s="30" t="s">
        <v>26</v>
      </c>
      <c r="D73" s="97">
        <v>307608</v>
      </c>
      <c r="E73" s="31" t="s">
        <v>26</v>
      </c>
      <c r="F73" s="54" t="s">
        <v>26</v>
      </c>
    </row>
    <row r="74" spans="1:14" ht="38.25">
      <c r="A74" s="52" t="s">
        <v>45</v>
      </c>
      <c r="B74" s="30" t="s">
        <v>92</v>
      </c>
      <c r="C74" s="30">
        <v>7</v>
      </c>
      <c r="D74" s="64">
        <v>29840</v>
      </c>
      <c r="E74" s="31" t="s">
        <v>26</v>
      </c>
      <c r="F74" s="65" t="s">
        <v>43</v>
      </c>
    </row>
    <row r="75" spans="1:14">
      <c r="A75" s="46" t="s">
        <v>44</v>
      </c>
      <c r="B75" s="30" t="s">
        <v>26</v>
      </c>
      <c r="C75" s="30" t="s">
        <v>26</v>
      </c>
      <c r="D75" s="35">
        <f>SUM(D74)</f>
        <v>29840</v>
      </c>
      <c r="E75" s="31" t="s">
        <v>26</v>
      </c>
      <c r="F75" s="47" t="s">
        <v>26</v>
      </c>
    </row>
    <row r="76" spans="1:14">
      <c r="A76" s="51" t="s">
        <v>26</v>
      </c>
      <c r="B76" s="58" t="s">
        <v>26</v>
      </c>
      <c r="C76" s="58" t="s">
        <v>26</v>
      </c>
      <c r="D76" s="58" t="s">
        <v>26</v>
      </c>
      <c r="E76" s="31">
        <f>SUM(D75)+D73</f>
        <v>337448</v>
      </c>
      <c r="F76" s="47" t="s">
        <v>26</v>
      </c>
    </row>
    <row r="77" spans="1:14" ht="13.5" thickBot="1">
      <c r="A77" s="72" t="s">
        <v>26</v>
      </c>
      <c r="B77" s="73" t="s">
        <v>26</v>
      </c>
      <c r="C77" s="73" t="s">
        <v>26</v>
      </c>
      <c r="D77" s="73" t="s">
        <v>26</v>
      </c>
      <c r="E77" s="74">
        <f>SUM(E9:E76)</f>
        <v>17087843.960000001</v>
      </c>
      <c r="F77" s="75" t="s">
        <v>26</v>
      </c>
    </row>
    <row r="78" spans="1:14">
      <c r="A78" s="76"/>
      <c r="B78" s="77"/>
      <c r="C78" s="77"/>
      <c r="D78" s="77"/>
      <c r="E78" s="78"/>
      <c r="F78" s="79"/>
    </row>
    <row r="79" spans="1:14">
      <c r="F79" s="67"/>
    </row>
    <row r="80" spans="1:14">
      <c r="F80" s="67"/>
    </row>
    <row r="81" spans="6:6">
      <c r="F81" s="67"/>
    </row>
    <row r="82" spans="6:6">
      <c r="F82" s="67"/>
    </row>
  </sheetData>
  <sheetProtection password="BE58" sheet="1" formatCells="0" formatColumns="0" formatRows="0" insertColumns="0" insertRows="0" insertHyperlinks="0" deleteColumns="0" deleteRows="0" sort="0" autoFilter="0" pivotTables="0"/>
  <printOptions horizontalCentered="1"/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0"/>
  <sheetViews>
    <sheetView view="pageLayout" topLeftCell="A3" zoomScaleNormal="100" workbookViewId="0">
      <selection activeCell="E8" sqref="E8"/>
    </sheetView>
  </sheetViews>
  <sheetFormatPr defaultRowHeight="14.25"/>
  <cols>
    <col min="1" max="1" width="6.85546875" style="14" customWidth="1"/>
    <col min="2" max="2" width="10.140625" style="14" bestFit="1" customWidth="1"/>
    <col min="3" max="3" width="13" style="14" bestFit="1" customWidth="1"/>
    <col min="4" max="4" width="35.7109375" style="14" bestFit="1" customWidth="1"/>
    <col min="5" max="5" width="38.28515625" style="14" customWidth="1"/>
    <col min="6" max="6" width="14.28515625" style="14" bestFit="1" customWidth="1"/>
    <col min="7" max="7" width="9.140625" style="14"/>
    <col min="8" max="8" width="11.28515625" style="14" bestFit="1" customWidth="1"/>
    <col min="9" max="9" width="12.28515625" style="14" bestFit="1" customWidth="1"/>
    <col min="10" max="10" width="10.140625" style="14" bestFit="1" customWidth="1"/>
    <col min="11" max="16384" width="9.140625" style="14"/>
  </cols>
  <sheetData>
    <row r="1" spans="1:6">
      <c r="A1" s="2" t="s">
        <v>4</v>
      </c>
      <c r="B1" s="2"/>
      <c r="C1" s="10"/>
      <c r="D1" s="10"/>
      <c r="E1" s="10"/>
      <c r="F1" s="10"/>
    </row>
    <row r="3" spans="1:6">
      <c r="A3" s="2" t="s">
        <v>20</v>
      </c>
      <c r="B3" s="10"/>
      <c r="C3" s="10"/>
      <c r="D3" s="10"/>
      <c r="F3" s="10"/>
    </row>
    <row r="4" spans="1:6">
      <c r="A4" s="10"/>
      <c r="B4" s="2"/>
      <c r="C4" s="10"/>
      <c r="D4" s="10"/>
      <c r="E4" s="10"/>
      <c r="F4" s="10"/>
    </row>
    <row r="5" spans="1:6">
      <c r="A5" s="120" t="s">
        <v>55</v>
      </c>
      <c r="B5" s="120"/>
      <c r="C5" s="120"/>
      <c r="F5" s="10"/>
    </row>
    <row r="6" spans="1:6" ht="15" thickBot="1">
      <c r="A6" s="10"/>
      <c r="B6" s="10"/>
      <c r="C6" s="10"/>
      <c r="D6" s="10"/>
      <c r="E6" s="10"/>
      <c r="F6" s="10"/>
    </row>
    <row r="7" spans="1:6" ht="51">
      <c r="A7" s="15" t="s">
        <v>0</v>
      </c>
      <c r="B7" s="16" t="s">
        <v>1</v>
      </c>
      <c r="C7" s="17" t="s">
        <v>2</v>
      </c>
      <c r="D7" s="16" t="s">
        <v>18</v>
      </c>
      <c r="E7" s="16" t="s">
        <v>32</v>
      </c>
      <c r="F7" s="4" t="s">
        <v>19</v>
      </c>
    </row>
    <row r="8" spans="1:6">
      <c r="A8" s="110">
        <v>1</v>
      </c>
      <c r="B8" s="81" t="s">
        <v>59</v>
      </c>
      <c r="C8" s="82">
        <v>1443</v>
      </c>
      <c r="D8" s="81" t="s">
        <v>52</v>
      </c>
      <c r="E8" s="81" t="s">
        <v>60</v>
      </c>
      <c r="F8" s="114">
        <v>273.7</v>
      </c>
    </row>
    <row r="9" spans="1:6">
      <c r="A9" s="28">
        <v>2</v>
      </c>
      <c r="B9" s="32" t="s">
        <v>59</v>
      </c>
      <c r="C9" s="27">
        <v>1444</v>
      </c>
      <c r="D9" s="8" t="s">
        <v>61</v>
      </c>
      <c r="E9" s="8" t="s">
        <v>62</v>
      </c>
      <c r="F9" s="56">
        <v>179.1</v>
      </c>
    </row>
    <row r="10" spans="1:6">
      <c r="A10" s="110">
        <v>3</v>
      </c>
      <c r="B10" s="32" t="s">
        <v>59</v>
      </c>
      <c r="C10" s="27">
        <v>1445</v>
      </c>
      <c r="D10" s="8" t="s">
        <v>63</v>
      </c>
      <c r="E10" s="8" t="s">
        <v>64</v>
      </c>
      <c r="F10" s="56">
        <v>186</v>
      </c>
    </row>
    <row r="11" spans="1:6">
      <c r="A11" s="28">
        <v>4</v>
      </c>
      <c r="B11" s="32" t="s">
        <v>59</v>
      </c>
      <c r="C11" s="27">
        <v>112</v>
      </c>
      <c r="D11" s="8" t="s">
        <v>186</v>
      </c>
      <c r="E11" s="8" t="s">
        <v>187</v>
      </c>
      <c r="F11" s="56">
        <v>1190</v>
      </c>
    </row>
    <row r="12" spans="1:6">
      <c r="A12" s="110">
        <v>5</v>
      </c>
      <c r="B12" s="32" t="s">
        <v>65</v>
      </c>
      <c r="C12" s="27">
        <v>315</v>
      </c>
      <c r="D12" s="8" t="s">
        <v>189</v>
      </c>
      <c r="E12" s="8" t="s">
        <v>190</v>
      </c>
      <c r="F12" s="56">
        <v>-167.46</v>
      </c>
    </row>
    <row r="13" spans="1:6">
      <c r="A13" s="28">
        <v>6</v>
      </c>
      <c r="B13" s="32" t="s">
        <v>67</v>
      </c>
      <c r="C13" s="27">
        <v>1450</v>
      </c>
      <c r="D13" s="8" t="s">
        <v>68</v>
      </c>
      <c r="E13" s="8" t="s">
        <v>69</v>
      </c>
      <c r="F13" s="56">
        <v>1071</v>
      </c>
    </row>
    <row r="14" spans="1:6">
      <c r="A14" s="110">
        <v>7</v>
      </c>
      <c r="B14" s="32" t="s">
        <v>67</v>
      </c>
      <c r="C14" s="27">
        <v>1451</v>
      </c>
      <c r="D14" s="8" t="s">
        <v>70</v>
      </c>
      <c r="E14" s="8" t="s">
        <v>71</v>
      </c>
      <c r="F14" s="56">
        <v>3400</v>
      </c>
    </row>
    <row r="15" spans="1:6">
      <c r="A15" s="28">
        <v>8</v>
      </c>
      <c r="B15" s="32" t="s">
        <v>67</v>
      </c>
      <c r="C15" s="27">
        <v>113</v>
      </c>
      <c r="D15" s="8" t="s">
        <v>186</v>
      </c>
      <c r="E15" s="8" t="s">
        <v>187</v>
      </c>
      <c r="F15" s="56">
        <v>1080.32</v>
      </c>
    </row>
    <row r="16" spans="1:6">
      <c r="A16" s="110">
        <v>9</v>
      </c>
      <c r="B16" s="32" t="s">
        <v>67</v>
      </c>
      <c r="C16" s="27">
        <v>319</v>
      </c>
      <c r="D16" s="8" t="s">
        <v>189</v>
      </c>
      <c r="E16" s="8" t="s">
        <v>190</v>
      </c>
      <c r="F16" s="56">
        <v>-235.35</v>
      </c>
    </row>
    <row r="17" spans="1:6">
      <c r="A17" s="28">
        <v>10</v>
      </c>
      <c r="B17" s="32" t="s">
        <v>67</v>
      </c>
      <c r="C17" s="27">
        <v>318</v>
      </c>
      <c r="D17" s="8" t="s">
        <v>189</v>
      </c>
      <c r="E17" s="8" t="s">
        <v>190</v>
      </c>
      <c r="F17" s="56">
        <v>-226.27</v>
      </c>
    </row>
    <row r="18" spans="1:6">
      <c r="A18" s="110">
        <v>11</v>
      </c>
      <c r="B18" s="32" t="s">
        <v>72</v>
      </c>
      <c r="C18" s="27">
        <v>1452</v>
      </c>
      <c r="D18" s="8" t="s">
        <v>73</v>
      </c>
      <c r="E18" s="8" t="s">
        <v>74</v>
      </c>
      <c r="F18" s="56">
        <v>2442.12</v>
      </c>
    </row>
    <row r="19" spans="1:6">
      <c r="A19" s="28">
        <v>12</v>
      </c>
      <c r="B19" s="32" t="s">
        <v>72</v>
      </c>
      <c r="C19" s="27">
        <v>1453</v>
      </c>
      <c r="D19" s="8" t="s">
        <v>73</v>
      </c>
      <c r="E19" s="8" t="s">
        <v>74</v>
      </c>
      <c r="F19" s="56">
        <v>1002.27</v>
      </c>
    </row>
    <row r="20" spans="1:6">
      <c r="A20" s="110">
        <v>13</v>
      </c>
      <c r="B20" s="32" t="s">
        <v>72</v>
      </c>
      <c r="C20" s="27">
        <v>1454</v>
      </c>
      <c r="D20" s="8" t="s">
        <v>73</v>
      </c>
      <c r="E20" s="8" t="s">
        <v>74</v>
      </c>
      <c r="F20" s="56">
        <v>3075.5</v>
      </c>
    </row>
    <row r="21" spans="1:6">
      <c r="A21" s="28">
        <v>14</v>
      </c>
      <c r="B21" s="32" t="s">
        <v>72</v>
      </c>
      <c r="C21" s="27">
        <v>1455</v>
      </c>
      <c r="D21" s="8" t="s">
        <v>73</v>
      </c>
      <c r="E21" s="8" t="s">
        <v>74</v>
      </c>
      <c r="F21" s="55">
        <v>3086.05</v>
      </c>
    </row>
    <row r="22" spans="1:6">
      <c r="A22" s="110">
        <v>15</v>
      </c>
      <c r="B22" s="32" t="s">
        <v>72</v>
      </c>
      <c r="C22" s="27">
        <v>1456</v>
      </c>
      <c r="D22" s="8" t="s">
        <v>73</v>
      </c>
      <c r="E22" s="1" t="s">
        <v>74</v>
      </c>
      <c r="F22" s="55">
        <v>4145.96</v>
      </c>
    </row>
    <row r="23" spans="1:6">
      <c r="A23" s="28">
        <v>16</v>
      </c>
      <c r="B23" s="32" t="s">
        <v>72</v>
      </c>
      <c r="C23" s="27">
        <v>1457</v>
      </c>
      <c r="D23" s="8" t="s">
        <v>73</v>
      </c>
      <c r="E23" s="8" t="s">
        <v>74</v>
      </c>
      <c r="F23" s="55">
        <v>3307.6</v>
      </c>
    </row>
    <row r="24" spans="1:6">
      <c r="A24" s="110">
        <v>17</v>
      </c>
      <c r="B24" s="32" t="s">
        <v>72</v>
      </c>
      <c r="C24" s="27">
        <v>1458</v>
      </c>
      <c r="D24" s="8" t="s">
        <v>75</v>
      </c>
      <c r="E24" s="1" t="s">
        <v>74</v>
      </c>
      <c r="F24" s="55">
        <v>6063.71</v>
      </c>
    </row>
    <row r="25" spans="1:6">
      <c r="A25" s="28">
        <v>18</v>
      </c>
      <c r="B25" s="32" t="s">
        <v>72</v>
      </c>
      <c r="C25" s="27">
        <v>1459</v>
      </c>
      <c r="D25" s="8" t="s">
        <v>76</v>
      </c>
      <c r="E25" s="1" t="s">
        <v>77</v>
      </c>
      <c r="F25" s="55">
        <v>773.5</v>
      </c>
    </row>
    <row r="26" spans="1:6">
      <c r="A26" s="110">
        <v>19</v>
      </c>
      <c r="B26" s="32" t="s">
        <v>72</v>
      </c>
      <c r="C26" s="27">
        <v>114</v>
      </c>
      <c r="D26" s="8" t="s">
        <v>186</v>
      </c>
      <c r="E26" s="1" t="s">
        <v>187</v>
      </c>
      <c r="F26" s="55">
        <v>150</v>
      </c>
    </row>
    <row r="27" spans="1:6">
      <c r="A27" s="28">
        <v>20</v>
      </c>
      <c r="B27" s="32" t="s">
        <v>78</v>
      </c>
      <c r="C27" s="27">
        <v>1504</v>
      </c>
      <c r="D27" s="8" t="s">
        <v>191</v>
      </c>
      <c r="E27" s="1" t="s">
        <v>192</v>
      </c>
      <c r="F27" s="55">
        <v>78</v>
      </c>
    </row>
    <row r="28" spans="1:6">
      <c r="A28" s="110">
        <v>21</v>
      </c>
      <c r="B28" s="32" t="s">
        <v>78</v>
      </c>
      <c r="C28" s="27">
        <v>1505</v>
      </c>
      <c r="D28" s="8" t="s">
        <v>73</v>
      </c>
      <c r="E28" s="1" t="s">
        <v>79</v>
      </c>
      <c r="F28" s="55">
        <v>72</v>
      </c>
    </row>
    <row r="29" spans="1:6">
      <c r="A29" s="28">
        <v>22</v>
      </c>
      <c r="B29" s="32" t="s">
        <v>78</v>
      </c>
      <c r="C29" s="27">
        <v>1506</v>
      </c>
      <c r="D29" s="8" t="s">
        <v>73</v>
      </c>
      <c r="E29" s="1" t="s">
        <v>79</v>
      </c>
      <c r="F29" s="55">
        <v>72</v>
      </c>
    </row>
    <row r="30" spans="1:6">
      <c r="A30" s="110">
        <v>23</v>
      </c>
      <c r="B30" s="32" t="s">
        <v>78</v>
      </c>
      <c r="C30" s="27">
        <v>1507</v>
      </c>
      <c r="D30" s="8" t="s">
        <v>73</v>
      </c>
      <c r="E30" s="1" t="s">
        <v>79</v>
      </c>
      <c r="F30" s="55">
        <v>36</v>
      </c>
    </row>
    <row r="31" spans="1:6">
      <c r="A31" s="28">
        <v>24</v>
      </c>
      <c r="B31" s="32" t="s">
        <v>78</v>
      </c>
      <c r="C31" s="27">
        <v>1508</v>
      </c>
      <c r="D31" s="8" t="s">
        <v>73</v>
      </c>
      <c r="E31" s="1" t="s">
        <v>79</v>
      </c>
      <c r="F31" s="55">
        <v>72</v>
      </c>
    </row>
    <row r="32" spans="1:6">
      <c r="A32" s="110">
        <v>25</v>
      </c>
      <c r="B32" s="32" t="s">
        <v>78</v>
      </c>
      <c r="C32" s="27">
        <v>1509</v>
      </c>
      <c r="D32" s="8" t="s">
        <v>73</v>
      </c>
      <c r="E32" s="8" t="s">
        <v>79</v>
      </c>
      <c r="F32" s="55">
        <v>86</v>
      </c>
    </row>
    <row r="33" spans="1:7">
      <c r="A33" s="28">
        <v>26</v>
      </c>
      <c r="B33" s="98" t="s">
        <v>78</v>
      </c>
      <c r="C33" s="30">
        <v>1510</v>
      </c>
      <c r="D33" s="111" t="s">
        <v>80</v>
      </c>
      <c r="E33" s="112" t="s">
        <v>198</v>
      </c>
      <c r="F33" s="55">
        <v>99</v>
      </c>
    </row>
    <row r="34" spans="1:7">
      <c r="A34" s="110">
        <v>27</v>
      </c>
      <c r="B34" s="98" t="s">
        <v>78</v>
      </c>
      <c r="C34" s="30">
        <v>1511</v>
      </c>
      <c r="D34" s="111" t="s">
        <v>80</v>
      </c>
      <c r="E34" s="112" t="s">
        <v>198</v>
      </c>
      <c r="F34" s="55">
        <v>31</v>
      </c>
    </row>
    <row r="35" spans="1:7">
      <c r="A35" s="28">
        <v>28</v>
      </c>
      <c r="B35" s="98" t="s">
        <v>78</v>
      </c>
      <c r="C35" s="30">
        <v>1512</v>
      </c>
      <c r="D35" s="111" t="s">
        <v>80</v>
      </c>
      <c r="E35" s="112" t="s">
        <v>198</v>
      </c>
      <c r="F35" s="55">
        <v>31</v>
      </c>
    </row>
    <row r="36" spans="1:7">
      <c r="A36" s="110">
        <v>29</v>
      </c>
      <c r="B36" s="98" t="s">
        <v>78</v>
      </c>
      <c r="C36" s="30">
        <v>1513</v>
      </c>
      <c r="D36" s="111" t="s">
        <v>80</v>
      </c>
      <c r="E36" s="112" t="s">
        <v>198</v>
      </c>
      <c r="F36" s="55">
        <v>27</v>
      </c>
    </row>
    <row r="37" spans="1:7">
      <c r="A37" s="28">
        <v>30</v>
      </c>
      <c r="B37" s="98" t="s">
        <v>78</v>
      </c>
      <c r="C37" s="30">
        <v>1514</v>
      </c>
      <c r="D37" s="111" t="s">
        <v>80</v>
      </c>
      <c r="E37" s="112" t="s">
        <v>198</v>
      </c>
      <c r="F37" s="55">
        <v>36</v>
      </c>
      <c r="G37" s="26"/>
    </row>
    <row r="38" spans="1:7">
      <c r="A38" s="110">
        <v>31</v>
      </c>
      <c r="B38" s="98" t="s">
        <v>78</v>
      </c>
      <c r="C38" s="30">
        <v>1515</v>
      </c>
      <c r="D38" s="111" t="s">
        <v>80</v>
      </c>
      <c r="E38" s="112" t="s">
        <v>198</v>
      </c>
      <c r="F38" s="55">
        <v>30</v>
      </c>
      <c r="G38" s="26"/>
    </row>
    <row r="39" spans="1:7">
      <c r="A39" s="28">
        <v>32</v>
      </c>
      <c r="B39" s="98" t="s">
        <v>78</v>
      </c>
      <c r="C39" s="30">
        <v>1516</v>
      </c>
      <c r="D39" s="111" t="s">
        <v>80</v>
      </c>
      <c r="E39" s="112" t="s">
        <v>198</v>
      </c>
      <c r="F39" s="55">
        <v>23</v>
      </c>
    </row>
    <row r="40" spans="1:7">
      <c r="A40" s="110">
        <v>33</v>
      </c>
      <c r="B40" s="32" t="s">
        <v>78</v>
      </c>
      <c r="C40" s="9">
        <v>1517</v>
      </c>
      <c r="D40" s="8" t="s">
        <v>80</v>
      </c>
      <c r="E40" s="1" t="s">
        <v>198</v>
      </c>
      <c r="F40" s="55">
        <v>32</v>
      </c>
    </row>
    <row r="41" spans="1:7">
      <c r="A41" s="28">
        <v>34</v>
      </c>
      <c r="B41" s="98" t="s">
        <v>78</v>
      </c>
      <c r="C41" s="9">
        <v>1502</v>
      </c>
      <c r="D41" s="8" t="s">
        <v>183</v>
      </c>
      <c r="E41" s="1" t="s">
        <v>182</v>
      </c>
      <c r="F41" s="55">
        <v>14991</v>
      </c>
    </row>
    <row r="42" spans="1:7">
      <c r="A42" s="110">
        <v>35</v>
      </c>
      <c r="B42" s="32" t="s">
        <v>81</v>
      </c>
      <c r="C42" s="9">
        <v>1518</v>
      </c>
      <c r="D42" s="8" t="s">
        <v>82</v>
      </c>
      <c r="E42" s="1" t="s">
        <v>74</v>
      </c>
      <c r="F42" s="55">
        <v>5704.9</v>
      </c>
    </row>
    <row r="43" spans="1:7">
      <c r="A43" s="28">
        <v>36</v>
      </c>
      <c r="B43" s="32" t="s">
        <v>81</v>
      </c>
      <c r="C43" s="9">
        <v>1519</v>
      </c>
      <c r="D43" s="8" t="s">
        <v>73</v>
      </c>
      <c r="E43" s="1" t="s">
        <v>74</v>
      </c>
      <c r="F43" s="55">
        <v>3540.28</v>
      </c>
    </row>
    <row r="44" spans="1:7">
      <c r="A44" s="110">
        <v>37</v>
      </c>
      <c r="B44" s="32" t="s">
        <v>81</v>
      </c>
      <c r="C44" s="9">
        <v>1520</v>
      </c>
      <c r="D44" s="8" t="s">
        <v>73</v>
      </c>
      <c r="E44" s="1" t="s">
        <v>83</v>
      </c>
      <c r="F44" s="55">
        <v>1230.7</v>
      </c>
    </row>
    <row r="45" spans="1:7">
      <c r="A45" s="28">
        <v>38</v>
      </c>
      <c r="B45" s="32" t="s">
        <v>81</v>
      </c>
      <c r="C45" s="9">
        <v>1521</v>
      </c>
      <c r="D45" s="8" t="s">
        <v>73</v>
      </c>
      <c r="E45" s="1" t="s">
        <v>83</v>
      </c>
      <c r="F45" s="55">
        <v>6306.08</v>
      </c>
    </row>
    <row r="46" spans="1:7">
      <c r="A46" s="110">
        <v>39</v>
      </c>
      <c r="B46" s="32" t="s">
        <v>81</v>
      </c>
      <c r="C46" s="9">
        <v>1522</v>
      </c>
      <c r="D46" s="8" t="s">
        <v>84</v>
      </c>
      <c r="E46" s="1" t="s">
        <v>85</v>
      </c>
      <c r="F46" s="56">
        <v>1352.44</v>
      </c>
    </row>
    <row r="47" spans="1:7">
      <c r="A47" s="28">
        <v>40</v>
      </c>
      <c r="B47" s="32" t="s">
        <v>81</v>
      </c>
      <c r="C47" s="9">
        <v>1523</v>
      </c>
      <c r="D47" s="8" t="s">
        <v>86</v>
      </c>
      <c r="E47" s="1" t="s">
        <v>87</v>
      </c>
      <c r="F47" s="55">
        <v>101.29</v>
      </c>
    </row>
    <row r="48" spans="1:7">
      <c r="A48" s="110">
        <v>41</v>
      </c>
      <c r="B48" s="32" t="s">
        <v>81</v>
      </c>
      <c r="C48" s="9">
        <v>1524</v>
      </c>
      <c r="D48" s="8" t="s">
        <v>88</v>
      </c>
      <c r="E48" s="1" t="s">
        <v>89</v>
      </c>
      <c r="F48" s="55">
        <v>1033.32</v>
      </c>
    </row>
    <row r="49" spans="1:6">
      <c r="A49" s="28">
        <v>42</v>
      </c>
      <c r="B49" s="32" t="s">
        <v>81</v>
      </c>
      <c r="C49" s="9">
        <v>1525</v>
      </c>
      <c r="D49" s="8" t="s">
        <v>90</v>
      </c>
      <c r="E49" s="1" t="s">
        <v>91</v>
      </c>
      <c r="F49" s="55">
        <v>166600</v>
      </c>
    </row>
    <row r="50" spans="1:6">
      <c r="A50" s="110">
        <v>43</v>
      </c>
      <c r="B50" s="32" t="s">
        <v>81</v>
      </c>
      <c r="C50" s="9">
        <v>1526</v>
      </c>
      <c r="D50" s="8" t="s">
        <v>94</v>
      </c>
      <c r="E50" s="1" t="s">
        <v>95</v>
      </c>
      <c r="F50" s="55">
        <v>7000</v>
      </c>
    </row>
    <row r="51" spans="1:6">
      <c r="A51" s="28">
        <v>44</v>
      </c>
      <c r="B51" s="32" t="s">
        <v>81</v>
      </c>
      <c r="C51" s="9">
        <v>1527</v>
      </c>
      <c r="D51" s="8" t="s">
        <v>66</v>
      </c>
      <c r="E51" s="1" t="s">
        <v>96</v>
      </c>
      <c r="F51" s="55">
        <v>18085.62</v>
      </c>
    </row>
    <row r="52" spans="1:6">
      <c r="A52" s="110">
        <v>45</v>
      </c>
      <c r="B52" s="32" t="s">
        <v>81</v>
      </c>
      <c r="C52" s="9">
        <v>1528</v>
      </c>
      <c r="D52" s="8" t="s">
        <v>97</v>
      </c>
      <c r="E52" s="1" t="s">
        <v>98</v>
      </c>
      <c r="F52" s="55">
        <v>1045</v>
      </c>
    </row>
    <row r="53" spans="1:6">
      <c r="A53" s="28">
        <v>46</v>
      </c>
      <c r="B53" s="32" t="s">
        <v>81</v>
      </c>
      <c r="C53" s="9">
        <v>1529</v>
      </c>
      <c r="D53" s="8" t="s">
        <v>75</v>
      </c>
      <c r="E53" s="1" t="s">
        <v>74</v>
      </c>
      <c r="F53" s="55">
        <v>2226.7600000000002</v>
      </c>
    </row>
    <row r="54" spans="1:6">
      <c r="A54" s="110">
        <v>47</v>
      </c>
      <c r="B54" s="32" t="s">
        <v>81</v>
      </c>
      <c r="C54" s="9">
        <v>1530</v>
      </c>
      <c r="D54" s="8" t="s">
        <v>73</v>
      </c>
      <c r="E54" s="1" t="s">
        <v>74</v>
      </c>
      <c r="F54" s="55">
        <v>2674.73</v>
      </c>
    </row>
    <row r="55" spans="1:6">
      <c r="A55" s="28">
        <v>48</v>
      </c>
      <c r="B55" s="32" t="s">
        <v>81</v>
      </c>
      <c r="C55" s="9">
        <v>1531</v>
      </c>
      <c r="D55" s="8" t="s">
        <v>100</v>
      </c>
      <c r="E55" s="1" t="s">
        <v>101</v>
      </c>
      <c r="F55" s="56">
        <v>12423.6</v>
      </c>
    </row>
    <row r="56" spans="1:6">
      <c r="A56" s="110">
        <v>49</v>
      </c>
      <c r="B56" s="32" t="s">
        <v>81</v>
      </c>
      <c r="C56" s="9">
        <v>1532</v>
      </c>
      <c r="D56" s="8" t="s">
        <v>102</v>
      </c>
      <c r="E56" s="1" t="s">
        <v>103</v>
      </c>
      <c r="F56" s="55">
        <v>8428.8700000000008</v>
      </c>
    </row>
    <row r="57" spans="1:6">
      <c r="A57" s="28">
        <v>50</v>
      </c>
      <c r="B57" s="32" t="s">
        <v>81</v>
      </c>
      <c r="C57" s="9">
        <v>1533</v>
      </c>
      <c r="D57" s="8" t="s">
        <v>104</v>
      </c>
      <c r="E57" s="1" t="s">
        <v>105</v>
      </c>
      <c r="F57" s="55">
        <v>1666</v>
      </c>
    </row>
    <row r="58" spans="1:6">
      <c r="A58" s="110">
        <v>51</v>
      </c>
      <c r="B58" s="32" t="s">
        <v>81</v>
      </c>
      <c r="C58" s="9">
        <v>1534</v>
      </c>
      <c r="D58" s="8" t="s">
        <v>104</v>
      </c>
      <c r="E58" s="8" t="s">
        <v>106</v>
      </c>
      <c r="F58" s="56" t="s">
        <v>107</v>
      </c>
    </row>
    <row r="59" spans="1:6">
      <c r="A59" s="28">
        <v>52</v>
      </c>
      <c r="B59" s="32" t="s">
        <v>108</v>
      </c>
      <c r="C59" s="9">
        <v>1538</v>
      </c>
      <c r="D59" s="8" t="s">
        <v>109</v>
      </c>
      <c r="E59" s="1" t="s">
        <v>110</v>
      </c>
      <c r="F59" s="55">
        <v>11350</v>
      </c>
    </row>
    <row r="60" spans="1:6">
      <c r="A60" s="110">
        <v>53</v>
      </c>
      <c r="B60" s="32" t="s">
        <v>108</v>
      </c>
      <c r="C60" s="9">
        <v>1540</v>
      </c>
      <c r="D60" s="8" t="s">
        <v>73</v>
      </c>
      <c r="E60" s="1" t="s">
        <v>79</v>
      </c>
      <c r="F60" s="55">
        <v>108</v>
      </c>
    </row>
    <row r="61" spans="1:6">
      <c r="A61" s="28">
        <v>54</v>
      </c>
      <c r="B61" s="32" t="s">
        <v>108</v>
      </c>
      <c r="C61" s="9">
        <v>1541</v>
      </c>
      <c r="D61" s="8" t="s">
        <v>73</v>
      </c>
      <c r="E61" s="1" t="s">
        <v>79</v>
      </c>
      <c r="F61" s="55">
        <v>72</v>
      </c>
    </row>
    <row r="62" spans="1:6">
      <c r="A62" s="110">
        <v>55</v>
      </c>
      <c r="B62" s="32" t="s">
        <v>108</v>
      </c>
      <c r="C62" s="9">
        <v>1542</v>
      </c>
      <c r="D62" s="8" t="s">
        <v>73</v>
      </c>
      <c r="E62" s="1" t="s">
        <v>79</v>
      </c>
      <c r="F62" s="55">
        <v>43</v>
      </c>
    </row>
    <row r="63" spans="1:6">
      <c r="A63" s="28">
        <v>56</v>
      </c>
      <c r="B63" s="32" t="s">
        <v>108</v>
      </c>
      <c r="C63" s="9">
        <v>116</v>
      </c>
      <c r="D63" s="8" t="s">
        <v>186</v>
      </c>
      <c r="E63" s="1" t="s">
        <v>187</v>
      </c>
      <c r="F63" s="55">
        <v>1800</v>
      </c>
    </row>
    <row r="64" spans="1:6">
      <c r="A64" s="110">
        <v>57</v>
      </c>
      <c r="B64" s="32" t="s">
        <v>99</v>
      </c>
      <c r="C64" s="9">
        <v>1543</v>
      </c>
      <c r="D64" s="8" t="s">
        <v>113</v>
      </c>
      <c r="E64" s="1" t="s">
        <v>114</v>
      </c>
      <c r="F64" s="55">
        <v>12342.42</v>
      </c>
    </row>
    <row r="65" spans="1:7">
      <c r="A65" s="28">
        <v>58</v>
      </c>
      <c r="B65" s="32" t="s">
        <v>99</v>
      </c>
      <c r="C65" s="9">
        <v>1544</v>
      </c>
      <c r="D65" s="8" t="s">
        <v>104</v>
      </c>
      <c r="E65" s="1" t="s">
        <v>115</v>
      </c>
      <c r="F65" s="55">
        <v>833</v>
      </c>
    </row>
    <row r="66" spans="1:7">
      <c r="A66" s="110">
        <v>59</v>
      </c>
      <c r="B66" s="32" t="s">
        <v>99</v>
      </c>
      <c r="C66" s="9">
        <v>1545</v>
      </c>
      <c r="D66" s="8" t="s">
        <v>104</v>
      </c>
      <c r="E66" s="1" t="s">
        <v>115</v>
      </c>
      <c r="F66" s="55">
        <v>8502.5499999999993</v>
      </c>
    </row>
    <row r="67" spans="1:7">
      <c r="A67" s="28">
        <v>60</v>
      </c>
      <c r="B67" s="32" t="s">
        <v>188</v>
      </c>
      <c r="C67" s="9">
        <v>330</v>
      </c>
      <c r="D67" s="8" t="s">
        <v>189</v>
      </c>
      <c r="E67" s="1" t="s">
        <v>190</v>
      </c>
      <c r="F67" s="55">
        <v>-180</v>
      </c>
    </row>
    <row r="68" spans="1:7">
      <c r="A68" s="110">
        <v>61</v>
      </c>
      <c r="B68" s="32" t="s">
        <v>188</v>
      </c>
      <c r="C68" s="9">
        <v>331</v>
      </c>
      <c r="D68" s="8" t="s">
        <v>189</v>
      </c>
      <c r="E68" s="1" t="s">
        <v>190</v>
      </c>
      <c r="F68" s="55">
        <v>-47</v>
      </c>
    </row>
    <row r="69" spans="1:7">
      <c r="A69" s="28">
        <v>62</v>
      </c>
      <c r="B69" s="32" t="s">
        <v>188</v>
      </c>
      <c r="C69" s="9">
        <v>332</v>
      </c>
      <c r="D69" s="8" t="s">
        <v>189</v>
      </c>
      <c r="E69" s="1" t="s">
        <v>190</v>
      </c>
      <c r="F69" s="55">
        <v>-47.37</v>
      </c>
    </row>
    <row r="70" spans="1:7">
      <c r="A70" s="110">
        <v>63</v>
      </c>
      <c r="B70" s="32" t="s">
        <v>116</v>
      </c>
      <c r="C70" s="9">
        <v>1555</v>
      </c>
      <c r="D70" s="8" t="s">
        <v>117</v>
      </c>
      <c r="E70" s="8" t="s">
        <v>118</v>
      </c>
      <c r="F70" s="55">
        <v>1494</v>
      </c>
    </row>
    <row r="71" spans="1:7">
      <c r="A71" s="28">
        <v>64</v>
      </c>
      <c r="B71" s="32" t="s">
        <v>116</v>
      </c>
      <c r="C71" s="9">
        <v>1556</v>
      </c>
      <c r="D71" s="8" t="s">
        <v>75</v>
      </c>
      <c r="E71" s="8" t="s">
        <v>74</v>
      </c>
      <c r="F71" s="55">
        <v>5007.92</v>
      </c>
    </row>
    <row r="72" spans="1:7">
      <c r="A72" s="110">
        <v>65</v>
      </c>
      <c r="B72" s="32" t="s">
        <v>116</v>
      </c>
      <c r="C72" s="9">
        <v>1557</v>
      </c>
      <c r="D72" s="57" t="s">
        <v>119</v>
      </c>
      <c r="E72" s="57" t="s">
        <v>120</v>
      </c>
      <c r="F72" s="115">
        <v>2737</v>
      </c>
    </row>
    <row r="73" spans="1:7">
      <c r="A73" s="28">
        <v>66</v>
      </c>
      <c r="B73" s="32" t="s">
        <v>116</v>
      </c>
      <c r="C73" s="9">
        <v>1558</v>
      </c>
      <c r="D73" s="8" t="s">
        <v>121</v>
      </c>
      <c r="E73" s="8" t="s">
        <v>122</v>
      </c>
      <c r="F73" s="55">
        <v>917.01</v>
      </c>
    </row>
    <row r="74" spans="1:7">
      <c r="A74" s="110">
        <v>67</v>
      </c>
      <c r="B74" s="32" t="s">
        <v>116</v>
      </c>
      <c r="C74" s="9">
        <v>1559</v>
      </c>
      <c r="D74" s="8" t="s">
        <v>123</v>
      </c>
      <c r="E74" s="8" t="s">
        <v>124</v>
      </c>
      <c r="F74" s="55">
        <v>1904</v>
      </c>
    </row>
    <row r="75" spans="1:7">
      <c r="A75" s="28">
        <v>68</v>
      </c>
      <c r="B75" s="32" t="s">
        <v>116</v>
      </c>
      <c r="C75" s="9">
        <v>1561</v>
      </c>
      <c r="D75" s="8" t="s">
        <v>125</v>
      </c>
      <c r="E75" s="8" t="s">
        <v>126</v>
      </c>
      <c r="F75" s="55">
        <v>6069</v>
      </c>
    </row>
    <row r="76" spans="1:7">
      <c r="A76" s="110">
        <v>69</v>
      </c>
      <c r="B76" s="32" t="s">
        <v>116</v>
      </c>
      <c r="C76" s="9">
        <v>1562</v>
      </c>
      <c r="D76" s="8" t="s">
        <v>68</v>
      </c>
      <c r="E76" s="8" t="s">
        <v>127</v>
      </c>
      <c r="F76" s="55">
        <v>1071</v>
      </c>
    </row>
    <row r="77" spans="1:7">
      <c r="A77" s="28">
        <v>70</v>
      </c>
      <c r="B77" s="32" t="s">
        <v>116</v>
      </c>
      <c r="C77" s="9">
        <v>1563</v>
      </c>
      <c r="D77" s="8" t="s">
        <v>82</v>
      </c>
      <c r="E77" s="8" t="s">
        <v>74</v>
      </c>
      <c r="F77" s="55">
        <v>13222.59</v>
      </c>
    </row>
    <row r="78" spans="1:7">
      <c r="A78" s="110">
        <v>71</v>
      </c>
      <c r="B78" s="32" t="s">
        <v>116</v>
      </c>
      <c r="C78" s="9">
        <v>1564</v>
      </c>
      <c r="D78" s="8" t="s">
        <v>128</v>
      </c>
      <c r="E78" s="8" t="s">
        <v>129</v>
      </c>
      <c r="F78" s="55">
        <v>20573.28</v>
      </c>
      <c r="G78" s="26"/>
    </row>
    <row r="79" spans="1:7">
      <c r="A79" s="28">
        <v>72</v>
      </c>
      <c r="B79" s="32" t="s">
        <v>116</v>
      </c>
      <c r="C79" s="9">
        <v>1565</v>
      </c>
      <c r="D79" s="8" t="s">
        <v>130</v>
      </c>
      <c r="E79" s="8" t="s">
        <v>131</v>
      </c>
      <c r="F79" s="55">
        <v>332.21</v>
      </c>
      <c r="G79" s="26"/>
    </row>
    <row r="80" spans="1:7">
      <c r="A80" s="110">
        <v>73</v>
      </c>
      <c r="B80" s="32" t="s">
        <v>116</v>
      </c>
      <c r="C80" s="9">
        <v>118</v>
      </c>
      <c r="D80" s="8" t="s">
        <v>186</v>
      </c>
      <c r="E80" s="8" t="s">
        <v>187</v>
      </c>
      <c r="F80" s="55">
        <v>500</v>
      </c>
      <c r="G80" s="26"/>
    </row>
    <row r="81" spans="1:9">
      <c r="A81" s="28">
        <v>74</v>
      </c>
      <c r="B81" s="32" t="s">
        <v>132</v>
      </c>
      <c r="C81" s="9">
        <v>1567</v>
      </c>
      <c r="D81" s="8" t="s">
        <v>68</v>
      </c>
      <c r="E81" s="8" t="s">
        <v>133</v>
      </c>
      <c r="F81" s="55">
        <v>1176.9100000000001</v>
      </c>
      <c r="G81" s="26"/>
    </row>
    <row r="82" spans="1:9">
      <c r="A82" s="110">
        <v>75</v>
      </c>
      <c r="B82" s="32" t="s">
        <v>132</v>
      </c>
      <c r="C82" s="9">
        <v>1568</v>
      </c>
      <c r="D82" s="8" t="s">
        <v>134</v>
      </c>
      <c r="E82" s="8" t="s">
        <v>135</v>
      </c>
      <c r="F82" s="55">
        <v>5401.41</v>
      </c>
      <c r="G82" s="26"/>
    </row>
    <row r="83" spans="1:9">
      <c r="A83" s="28">
        <v>76</v>
      </c>
      <c r="B83" s="32" t="s">
        <v>132</v>
      </c>
      <c r="C83" s="9">
        <v>1569</v>
      </c>
      <c r="D83" s="8" t="s">
        <v>73</v>
      </c>
      <c r="E83" s="8" t="s">
        <v>79</v>
      </c>
      <c r="F83" s="55">
        <v>36</v>
      </c>
      <c r="G83" s="26"/>
    </row>
    <row r="84" spans="1:9">
      <c r="A84" s="110">
        <v>77</v>
      </c>
      <c r="B84" s="32" t="s">
        <v>136</v>
      </c>
      <c r="C84" s="9">
        <v>1570</v>
      </c>
      <c r="D84" s="8" t="s">
        <v>137</v>
      </c>
      <c r="E84" s="8" t="s">
        <v>138</v>
      </c>
      <c r="F84" s="55">
        <v>132.85</v>
      </c>
    </row>
    <row r="85" spans="1:9">
      <c r="A85" s="28">
        <v>78</v>
      </c>
      <c r="B85" s="32" t="s">
        <v>136</v>
      </c>
      <c r="C85" s="9">
        <v>1571</v>
      </c>
      <c r="D85" s="8" t="s">
        <v>68</v>
      </c>
      <c r="E85" s="8" t="s">
        <v>139</v>
      </c>
      <c r="F85" s="55">
        <v>287.98</v>
      </c>
    </row>
    <row r="86" spans="1:9">
      <c r="A86" s="110">
        <v>79</v>
      </c>
      <c r="B86" s="32" t="s">
        <v>136</v>
      </c>
      <c r="C86" s="9">
        <v>1572</v>
      </c>
      <c r="D86" s="8" t="s">
        <v>140</v>
      </c>
      <c r="E86" s="8" t="s">
        <v>141</v>
      </c>
      <c r="F86" s="55">
        <v>417.45</v>
      </c>
    </row>
    <row r="87" spans="1:9">
      <c r="A87" s="28">
        <v>80</v>
      </c>
      <c r="B87" s="32" t="s">
        <v>136</v>
      </c>
      <c r="C87" s="9">
        <v>1573</v>
      </c>
      <c r="D87" s="8" t="s">
        <v>142</v>
      </c>
      <c r="E87" s="8" t="s">
        <v>143</v>
      </c>
      <c r="F87" s="55">
        <v>1256.3900000000001</v>
      </c>
    </row>
    <row r="88" spans="1:9">
      <c r="A88" s="110">
        <v>81</v>
      </c>
      <c r="B88" s="32" t="s">
        <v>136</v>
      </c>
      <c r="C88" s="9">
        <v>1574</v>
      </c>
      <c r="D88" s="8" t="s">
        <v>144</v>
      </c>
      <c r="E88" s="8" t="s">
        <v>145</v>
      </c>
      <c r="F88" s="55">
        <v>285.60000000000002</v>
      </c>
    </row>
    <row r="89" spans="1:9">
      <c r="A89" s="28">
        <v>82</v>
      </c>
      <c r="B89" s="32" t="s">
        <v>136</v>
      </c>
      <c r="C89" s="9">
        <v>1575</v>
      </c>
      <c r="D89" s="8" t="s">
        <v>123</v>
      </c>
      <c r="E89" s="8" t="s">
        <v>146</v>
      </c>
      <c r="F89" s="55">
        <v>4092.73</v>
      </c>
    </row>
    <row r="90" spans="1:9">
      <c r="A90" s="110">
        <v>83</v>
      </c>
      <c r="B90" s="32" t="s">
        <v>136</v>
      </c>
      <c r="C90" s="9">
        <v>1576</v>
      </c>
      <c r="D90" s="8" t="s">
        <v>144</v>
      </c>
      <c r="E90" s="8" t="s">
        <v>145</v>
      </c>
      <c r="F90" s="55">
        <v>285.60000000000002</v>
      </c>
    </row>
    <row r="91" spans="1:9">
      <c r="A91" s="28">
        <v>84</v>
      </c>
      <c r="B91" s="32" t="s">
        <v>136</v>
      </c>
      <c r="C91" s="9">
        <v>1577</v>
      </c>
      <c r="D91" s="8" t="s">
        <v>147</v>
      </c>
      <c r="E91" s="8" t="s">
        <v>148</v>
      </c>
      <c r="F91" s="55">
        <v>1049.97</v>
      </c>
    </row>
    <row r="92" spans="1:9">
      <c r="A92" s="110">
        <v>85</v>
      </c>
      <c r="B92" s="32" t="s">
        <v>136</v>
      </c>
      <c r="C92" s="9">
        <v>120</v>
      </c>
      <c r="D92" s="8" t="s">
        <v>186</v>
      </c>
      <c r="E92" s="8" t="s">
        <v>187</v>
      </c>
      <c r="F92" s="55">
        <v>290.39999999999998</v>
      </c>
    </row>
    <row r="93" spans="1:9">
      <c r="A93" s="28">
        <v>86</v>
      </c>
      <c r="B93" s="32" t="s">
        <v>149</v>
      </c>
      <c r="C93" s="9">
        <v>1580</v>
      </c>
      <c r="D93" s="8" t="s">
        <v>121</v>
      </c>
      <c r="E93" s="8" t="s">
        <v>150</v>
      </c>
      <c r="F93" s="55">
        <v>175.56</v>
      </c>
      <c r="H93" s="20"/>
      <c r="I93" s="20"/>
    </row>
    <row r="94" spans="1:9">
      <c r="A94" s="110">
        <v>87</v>
      </c>
      <c r="B94" s="32" t="s">
        <v>149</v>
      </c>
      <c r="C94" s="9">
        <v>1581</v>
      </c>
      <c r="D94" s="8" t="s">
        <v>152</v>
      </c>
      <c r="E94" s="8" t="s">
        <v>151</v>
      </c>
      <c r="F94" s="55">
        <v>4577.93</v>
      </c>
      <c r="H94" s="20"/>
      <c r="I94" s="20"/>
    </row>
    <row r="95" spans="1:9">
      <c r="A95" s="28">
        <v>88</v>
      </c>
      <c r="B95" s="32" t="s">
        <v>149</v>
      </c>
      <c r="C95" s="9">
        <v>337</v>
      </c>
      <c r="D95" s="8" t="s">
        <v>189</v>
      </c>
      <c r="E95" s="8" t="s">
        <v>190</v>
      </c>
      <c r="F95" s="55">
        <v>-260.16000000000003</v>
      </c>
      <c r="H95" s="20"/>
      <c r="I95" s="20"/>
    </row>
    <row r="96" spans="1:9">
      <c r="A96" s="110">
        <v>89</v>
      </c>
      <c r="B96" s="32" t="s">
        <v>149</v>
      </c>
      <c r="C96" s="9">
        <v>339</v>
      </c>
      <c r="D96" s="8" t="s">
        <v>189</v>
      </c>
      <c r="E96" s="8" t="s">
        <v>190</v>
      </c>
      <c r="F96" s="55">
        <v>-239.16</v>
      </c>
      <c r="H96" s="20"/>
      <c r="I96" s="20"/>
    </row>
    <row r="97" spans="1:9">
      <c r="A97" s="28">
        <v>90</v>
      </c>
      <c r="B97" s="32" t="s">
        <v>149</v>
      </c>
      <c r="C97" s="9">
        <v>338</v>
      </c>
      <c r="D97" s="8" t="s">
        <v>189</v>
      </c>
      <c r="E97" s="8" t="s">
        <v>190</v>
      </c>
      <c r="F97" s="55">
        <v>4.45</v>
      </c>
      <c r="H97" s="20"/>
      <c r="I97" s="20"/>
    </row>
    <row r="98" spans="1:9">
      <c r="A98" s="110">
        <v>91</v>
      </c>
      <c r="B98" s="32" t="s">
        <v>153</v>
      </c>
      <c r="C98" s="9">
        <v>1582</v>
      </c>
      <c r="D98" s="8" t="s">
        <v>84</v>
      </c>
      <c r="E98" s="8" t="s">
        <v>154</v>
      </c>
      <c r="F98" s="55">
        <v>1352.39</v>
      </c>
      <c r="H98" s="20"/>
      <c r="I98" s="20"/>
    </row>
    <row r="99" spans="1:9">
      <c r="A99" s="28">
        <v>92</v>
      </c>
      <c r="B99" s="32" t="s">
        <v>153</v>
      </c>
      <c r="C99" s="9">
        <v>1583</v>
      </c>
      <c r="D99" s="8" t="s">
        <v>155</v>
      </c>
      <c r="E99" s="8" t="s">
        <v>156</v>
      </c>
      <c r="F99" s="55">
        <v>11089.65</v>
      </c>
      <c r="H99" s="20"/>
      <c r="I99" s="20"/>
    </row>
    <row r="100" spans="1:9">
      <c r="A100" s="110">
        <v>93</v>
      </c>
      <c r="B100" s="32" t="s">
        <v>157</v>
      </c>
      <c r="C100" s="9">
        <v>1584</v>
      </c>
      <c r="D100" s="8" t="s">
        <v>158</v>
      </c>
      <c r="E100" s="8" t="s">
        <v>159</v>
      </c>
      <c r="F100" s="55">
        <v>1428</v>
      </c>
      <c r="H100" s="20"/>
      <c r="I100" s="20"/>
    </row>
    <row r="101" spans="1:9">
      <c r="A101" s="28">
        <v>94</v>
      </c>
      <c r="B101" s="32" t="s">
        <v>153</v>
      </c>
      <c r="C101" s="9">
        <v>1585</v>
      </c>
      <c r="D101" s="8" t="s">
        <v>102</v>
      </c>
      <c r="E101" s="8" t="s">
        <v>160</v>
      </c>
      <c r="F101" s="55">
        <v>8428.8700000000008</v>
      </c>
      <c r="H101" s="20"/>
      <c r="I101" s="20"/>
    </row>
    <row r="102" spans="1:9">
      <c r="A102" s="110">
        <v>95</v>
      </c>
      <c r="B102" s="32" t="s">
        <v>153</v>
      </c>
      <c r="C102" s="9">
        <v>1586</v>
      </c>
      <c r="D102" s="8" t="s">
        <v>161</v>
      </c>
      <c r="E102" s="8" t="s">
        <v>162</v>
      </c>
      <c r="F102" s="55">
        <v>24760</v>
      </c>
      <c r="H102" s="20"/>
      <c r="I102" s="20"/>
    </row>
    <row r="103" spans="1:9">
      <c r="A103" s="28">
        <v>96</v>
      </c>
      <c r="B103" s="32" t="s">
        <v>153</v>
      </c>
      <c r="C103" s="9">
        <v>1587</v>
      </c>
      <c r="D103" s="8" t="s">
        <v>163</v>
      </c>
      <c r="E103" s="8" t="s">
        <v>164</v>
      </c>
      <c r="F103" s="55">
        <v>5593</v>
      </c>
    </row>
    <row r="104" spans="1:9">
      <c r="A104" s="110">
        <v>97</v>
      </c>
      <c r="B104" s="32" t="s">
        <v>153</v>
      </c>
      <c r="C104" s="9">
        <v>1588</v>
      </c>
      <c r="D104" s="8" t="s">
        <v>163</v>
      </c>
      <c r="E104" s="8" t="s">
        <v>165</v>
      </c>
      <c r="F104" s="55">
        <v>5593</v>
      </c>
    </row>
    <row r="105" spans="1:9">
      <c r="A105" s="28">
        <v>98</v>
      </c>
      <c r="B105" s="32" t="s">
        <v>153</v>
      </c>
      <c r="C105" s="9">
        <v>1589</v>
      </c>
      <c r="D105" s="8" t="s">
        <v>166</v>
      </c>
      <c r="E105" s="8" t="s">
        <v>167</v>
      </c>
      <c r="F105" s="55">
        <v>14766.71</v>
      </c>
    </row>
    <row r="106" spans="1:9">
      <c r="A106" s="110">
        <v>99</v>
      </c>
      <c r="B106" s="32" t="s">
        <v>153</v>
      </c>
      <c r="C106" s="9">
        <v>1590</v>
      </c>
      <c r="D106" s="8" t="s">
        <v>166</v>
      </c>
      <c r="E106" s="8" t="s">
        <v>168</v>
      </c>
      <c r="F106" s="55">
        <v>19980.099999999999</v>
      </c>
    </row>
    <row r="107" spans="1:9">
      <c r="A107" s="28">
        <v>100</v>
      </c>
      <c r="B107" s="32" t="s">
        <v>153</v>
      </c>
      <c r="C107" s="9">
        <v>1596</v>
      </c>
      <c r="D107" s="8" t="s">
        <v>169</v>
      </c>
      <c r="E107" s="8" t="s">
        <v>170</v>
      </c>
      <c r="F107" s="55">
        <v>31999.1</v>
      </c>
    </row>
    <row r="108" spans="1:9">
      <c r="A108" s="110">
        <v>101</v>
      </c>
      <c r="B108" s="32" t="s">
        <v>157</v>
      </c>
      <c r="C108" s="9">
        <v>1597</v>
      </c>
      <c r="D108" s="8" t="s">
        <v>111</v>
      </c>
      <c r="E108" s="8" t="s">
        <v>171</v>
      </c>
      <c r="F108" s="55">
        <v>6904</v>
      </c>
    </row>
    <row r="109" spans="1:9">
      <c r="A109" s="28">
        <v>102</v>
      </c>
      <c r="B109" s="32" t="s">
        <v>157</v>
      </c>
      <c r="C109" s="9">
        <v>342</v>
      </c>
      <c r="D109" s="8" t="s">
        <v>189</v>
      </c>
      <c r="E109" s="8" t="s">
        <v>190</v>
      </c>
      <c r="F109" s="55">
        <v>-850.94</v>
      </c>
    </row>
    <row r="110" spans="1:9">
      <c r="A110" s="110">
        <v>103</v>
      </c>
      <c r="B110" s="32" t="s">
        <v>193</v>
      </c>
      <c r="C110" s="9">
        <v>121</v>
      </c>
      <c r="D110" s="8" t="s">
        <v>186</v>
      </c>
      <c r="E110" s="8" t="s">
        <v>187</v>
      </c>
      <c r="F110" s="55">
        <v>0.01</v>
      </c>
    </row>
    <row r="111" spans="1:9">
      <c r="A111" s="28">
        <v>104</v>
      </c>
      <c r="B111" s="99" t="s">
        <v>26</v>
      </c>
      <c r="C111" s="9" t="s">
        <v>26</v>
      </c>
      <c r="D111" s="8" t="s">
        <v>184</v>
      </c>
      <c r="E111" s="8" t="s">
        <v>184</v>
      </c>
      <c r="F111" s="55">
        <v>2511.36</v>
      </c>
    </row>
    <row r="112" spans="1:9">
      <c r="A112" s="110">
        <v>105</v>
      </c>
      <c r="B112" s="99" t="s">
        <v>26</v>
      </c>
      <c r="C112" s="9" t="s">
        <v>26</v>
      </c>
      <c r="D112" s="8" t="s">
        <v>185</v>
      </c>
      <c r="E112" s="8" t="s">
        <v>185</v>
      </c>
      <c r="F112" s="113">
        <v>1374</v>
      </c>
    </row>
    <row r="113" spans="1:15" ht="15" thickBot="1">
      <c r="A113" s="121" t="s">
        <v>56</v>
      </c>
      <c r="B113" s="122"/>
      <c r="C113" s="122"/>
      <c r="D113" s="122"/>
      <c r="E113" s="122"/>
      <c r="F113" s="116">
        <f>SUM(F8:F112)</f>
        <v>528439.11</v>
      </c>
      <c r="H113" s="40"/>
      <c r="I113" s="40"/>
      <c r="J113" s="20"/>
    </row>
    <row r="114" spans="1:15" ht="15.75" customHeight="1">
      <c r="H114" s="39"/>
      <c r="I114" s="40"/>
      <c r="J114" s="20"/>
      <c r="K114" s="20"/>
      <c r="L114" s="20"/>
      <c r="M114" s="20"/>
    </row>
    <row r="115" spans="1:15">
      <c r="F115" s="20"/>
    </row>
    <row r="116" spans="1:15">
      <c r="F116" s="20"/>
      <c r="G116" s="20"/>
      <c r="H116" s="20"/>
      <c r="I116" s="20"/>
      <c r="J116" s="20"/>
      <c r="K116" s="20"/>
      <c r="L116" s="20"/>
      <c r="M116" s="20"/>
      <c r="N116" s="20"/>
      <c r="O116" s="20"/>
    </row>
    <row r="117" spans="1:15">
      <c r="F117" s="20"/>
      <c r="G117" s="20"/>
      <c r="H117" s="20"/>
      <c r="I117" s="20"/>
      <c r="J117" s="20"/>
      <c r="K117" s="20"/>
      <c r="L117" s="20"/>
      <c r="M117" s="20"/>
      <c r="N117" s="20"/>
      <c r="O117" s="20"/>
    </row>
    <row r="118" spans="1:15">
      <c r="F118" s="21"/>
      <c r="G118" s="20"/>
      <c r="H118" s="20"/>
      <c r="I118" s="20"/>
      <c r="J118" s="20"/>
      <c r="K118" s="20"/>
      <c r="L118" s="20"/>
      <c r="M118" s="20"/>
      <c r="N118" s="20"/>
      <c r="O118" s="20"/>
    </row>
    <row r="119" spans="1:15">
      <c r="F119" s="20"/>
      <c r="G119" s="20"/>
      <c r="H119" s="20"/>
      <c r="I119" s="20"/>
      <c r="J119" s="20"/>
      <c r="K119" s="20"/>
      <c r="L119" s="20"/>
      <c r="M119" s="20"/>
      <c r="N119" s="20"/>
      <c r="O119" s="20"/>
    </row>
    <row r="120" spans="1:15">
      <c r="G120" s="20"/>
      <c r="H120" s="20"/>
      <c r="I120" s="20"/>
      <c r="J120" s="20"/>
      <c r="K120" s="20"/>
      <c r="L120" s="20"/>
      <c r="M120" s="20"/>
      <c r="N120" s="20"/>
      <c r="O120" s="20"/>
    </row>
  </sheetData>
  <sheetProtection password="BE58" sheet="1" formatCells="0" formatColumns="0" formatRows="0" insertColumns="0" insertRows="0" insertHyperlinks="0" deleteColumns="0" deleteRows="0" sort="0" autoFilter="0" pivotTables="0"/>
  <mergeCells count="2">
    <mergeCell ref="A113:E113"/>
    <mergeCell ref="A5:C5"/>
  </mergeCells>
  <printOptions horizontalCentered="1"/>
  <pageMargins left="0.7" right="0.7" top="0.75" bottom="0.75" header="0.3" footer="0.3"/>
  <pageSetup paperSize="9" orientation="landscape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F19" sqref="F19"/>
    </sheetView>
  </sheetViews>
  <sheetFormatPr defaultRowHeight="12.75"/>
  <cols>
    <col min="1" max="1" width="10.28515625" style="12" customWidth="1"/>
    <col min="2" max="2" width="13.85546875" style="12" customWidth="1"/>
    <col min="3" max="3" width="27.140625" style="12" customWidth="1"/>
    <col min="4" max="4" width="31.28515625" style="12" bestFit="1" customWidth="1"/>
    <col min="5" max="5" width="14.7109375" style="12" customWidth="1"/>
    <col min="6" max="16384" width="9.140625" style="12"/>
  </cols>
  <sheetData>
    <row r="1" spans="1:5">
      <c r="A1" s="2" t="s">
        <v>4</v>
      </c>
      <c r="B1" s="2"/>
      <c r="C1" s="2"/>
      <c r="D1" s="10"/>
      <c r="E1" s="10"/>
    </row>
    <row r="3" spans="1:5">
      <c r="A3" s="2" t="s">
        <v>21</v>
      </c>
      <c r="D3" s="10"/>
      <c r="E3" s="10"/>
    </row>
    <row r="4" spans="1:5">
      <c r="A4" s="10"/>
      <c r="B4" s="2"/>
      <c r="C4" s="2"/>
      <c r="D4" s="10"/>
      <c r="E4" s="10"/>
    </row>
    <row r="5" spans="1:5">
      <c r="A5" s="6" t="s">
        <v>5</v>
      </c>
      <c r="B5" s="2" t="s">
        <v>57</v>
      </c>
      <c r="C5" s="2"/>
      <c r="D5" s="10"/>
      <c r="E5" s="10"/>
    </row>
    <row r="6" spans="1:5" ht="13.5" thickBot="1">
      <c r="A6" s="10"/>
      <c r="B6" s="10"/>
      <c r="C6" s="10"/>
      <c r="D6" s="10"/>
      <c r="E6" s="10"/>
    </row>
    <row r="7" spans="1:5">
      <c r="A7" s="36" t="s">
        <v>22</v>
      </c>
      <c r="B7" s="37" t="s">
        <v>23</v>
      </c>
      <c r="C7" s="37" t="s">
        <v>25</v>
      </c>
      <c r="D7" s="37" t="s">
        <v>24</v>
      </c>
      <c r="E7" s="4" t="s">
        <v>19</v>
      </c>
    </row>
    <row r="8" spans="1:5">
      <c r="A8" s="38" t="s">
        <v>108</v>
      </c>
      <c r="B8" s="9">
        <v>1539</v>
      </c>
      <c r="C8" s="18" t="s">
        <v>111</v>
      </c>
      <c r="D8" s="18" t="s">
        <v>112</v>
      </c>
      <c r="E8" s="33">
        <v>9798</v>
      </c>
    </row>
    <row r="9" spans="1:5" ht="15.75" customHeight="1" thickBot="1">
      <c r="A9" s="117" t="s">
        <v>58</v>
      </c>
      <c r="B9" s="118"/>
      <c r="C9" s="119"/>
      <c r="D9" s="11"/>
      <c r="E9" s="5">
        <f>SUM(E8:E8)</f>
        <v>9798</v>
      </c>
    </row>
    <row r="17" spans="1:1" ht="15">
      <c r="A17" s="13"/>
    </row>
    <row r="18" spans="1:1" ht="15">
      <c r="A18" s="13"/>
    </row>
    <row r="19" spans="1:1" ht="15">
      <c r="A19" s="13"/>
    </row>
    <row r="20" spans="1:1" ht="15">
      <c r="A20" s="13"/>
    </row>
  </sheetData>
  <sheetProtection password="BE58" sheet="1" formatCells="0" formatColumns="0" formatRows="0" insertColumns="0" insertRows="0" insertHyperlinks="0" deleteColumns="0" deleteRows="0" sort="0" autoFilter="0" pivotTables="0"/>
  <mergeCells count="1">
    <mergeCell ref="A9:C9"/>
  </mergeCells>
  <pageMargins left="0.25" right="0.25" top="0.75" bottom="0.75" header="0.3" footer="0.3"/>
  <pageSetup paperSize="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4</vt:i4>
      </vt:variant>
    </vt:vector>
  </HeadingPairs>
  <TitlesOfParts>
    <vt:vector size="4" baseType="lpstr">
      <vt:lpstr>transferuri curente</vt:lpstr>
      <vt:lpstr>personal </vt:lpstr>
      <vt:lpstr>materiale</vt:lpstr>
      <vt:lpstr>investitii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Anisoara Sandu</dc:creator>
  <cp:lastModifiedBy>Silvia Nedelcu</cp:lastModifiedBy>
  <cp:lastPrinted>2018-06-05T12:41:29Z</cp:lastPrinted>
  <dcterms:created xsi:type="dcterms:W3CDTF">2017-08-28T11:49:35Z</dcterms:created>
  <dcterms:modified xsi:type="dcterms:W3CDTF">2020-05-06T10:19:57Z</dcterms:modified>
</cp:coreProperties>
</file>